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JN MEDICINSKA OPREMA\Medicinska oprema\MEDICINSKA OPREMA\"/>
    </mc:Choice>
  </mc:AlternateContent>
  <xr:revisionPtr revIDLastSave="0" documentId="13_ncr:1_{892B2471-18F5-460A-87FB-09A849DB1D71}" xr6:coauthVersionLast="36" xr6:coauthVersionMax="47" xr10:uidLastSave="{00000000-0000-0000-0000-000000000000}"/>
  <bookViews>
    <workbookView xWindow="-105" yWindow="-105" windowWidth="23250" windowHeight="12570" tabRatio="956" activeTab="1" xr2:uid="{F69E5C6D-BA4A-4994-8660-2CD6D2E7B48B}"/>
  </bookViews>
  <sheets>
    <sheet name="REKAPITULACIJA" sheetId="49" r:id="rId1"/>
    <sheet name="MO_MEDICINSKA OPREMA" sheetId="26" r:id="rId2"/>
  </sheets>
  <definedNames>
    <definedName name="_xlnm.Print_Area" localSheetId="1">'MO_MEDICINSKA OPREMA'!$A$1:$H$89</definedName>
    <definedName name="_xlnm.Print_Area" localSheetId="0">REKAPITULACIJA!$A$1:$E$15</definedName>
    <definedName name="Print_Area" localSheetId="1">'MO_MEDICINSKA OPREMA'!$A$1:$H$70</definedName>
    <definedName name="Print_Area" localSheetId="0">REKAPITULACIJA!$B$1:$E$9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26" l="1"/>
  <c r="A37" i="26"/>
  <c r="H35" i="26"/>
  <c r="A32" i="26"/>
  <c r="H30" i="26"/>
  <c r="A27" i="26"/>
  <c r="H25" i="26"/>
  <c r="A22" i="26"/>
  <c r="H20" i="26"/>
  <c r="A17" i="26"/>
  <c r="H15" i="26"/>
  <c r="A12" i="26"/>
  <c r="C9" i="49" l="1"/>
  <c r="H88" i="26" l="1"/>
  <c r="A86" i="26"/>
  <c r="H75" i="26"/>
  <c r="A73" i="26"/>
  <c r="H84" i="26"/>
  <c r="A82" i="26"/>
  <c r="H80" i="26"/>
  <c r="A77" i="26"/>
  <c r="H69" i="26" l="1"/>
  <c r="A66" i="26"/>
  <c r="A62" i="26" l="1"/>
  <c r="H53" i="26" l="1"/>
  <c r="A57" i="26"/>
  <c r="H60" i="26"/>
  <c r="H64" i="26"/>
  <c r="A51" i="26"/>
  <c r="H49" i="26"/>
  <c r="A46" i="26"/>
  <c r="H45" i="26"/>
  <c r="A42" i="26"/>
  <c r="A8" i="26"/>
  <c r="H3" i="26" l="1"/>
  <c r="B8" i="26"/>
  <c r="B12" i="26" l="1"/>
  <c r="E9" i="49"/>
  <c r="B17" i="26" l="1"/>
  <c r="B22" i="26" s="1"/>
  <c r="B27" i="26" s="1"/>
  <c r="B32" i="26" l="1"/>
  <c r="B37" i="26" s="1"/>
  <c r="B42" i="26" s="1"/>
  <c r="B46" i="26" l="1"/>
  <c r="E7" i="49" l="1"/>
  <c r="E11" i="49" s="1"/>
  <c r="E12" i="49" s="1"/>
  <c r="B51" i="26"/>
  <c r="E13" i="49" l="1"/>
  <c r="E14" i="49" s="1"/>
  <c r="E15" i="49" l="1"/>
  <c r="B57" i="26"/>
  <c r="B62" i="26" l="1"/>
  <c r="B66" i="26" l="1"/>
  <c r="B73" i="26" l="1"/>
  <c r="B77" i="26" s="1"/>
  <c r="B82" i="26" s="1"/>
  <c r="B86" i="26" s="1"/>
</calcChain>
</file>

<file path=xl/sharedStrings.xml><?xml version="1.0" encoding="utf-8"?>
<sst xmlns="http://schemas.openxmlformats.org/spreadsheetml/2006/main" count="104" uniqueCount="74">
  <si>
    <t>pozicija</t>
  </si>
  <si>
    <t>opis postavke</t>
  </si>
  <si>
    <t>enota</t>
  </si>
  <si>
    <t>količina</t>
  </si>
  <si>
    <t>skupaj</t>
  </si>
  <si>
    <t>objekt:</t>
  </si>
  <si>
    <t>kos</t>
  </si>
  <si>
    <t>vrsta popisa:</t>
  </si>
  <si>
    <t>DDV</t>
  </si>
  <si>
    <t>skupaj z DDV</t>
  </si>
  <si>
    <t>DSO Ajdovščina</t>
  </si>
  <si>
    <t>Projektantski popis opreme - REKAPITULACIJA</t>
  </si>
  <si>
    <t>O</t>
  </si>
  <si>
    <t>OPREMA</t>
  </si>
  <si>
    <t>izdelava po shemi, dobava in namestitev po dispozicijskem načrtu</t>
  </si>
  <si>
    <t>dobava in namestitev po dispozicijskem načrtu</t>
  </si>
  <si>
    <t>Stol za tuširanje - kopalnice sob</t>
  </si>
  <si>
    <t>VOZIČKI ZA PERILO IN DVIGALA ZA POSTELJE</t>
  </si>
  <si>
    <t>STOLI, SEDEŽI, POČIVALNIKI, FOTELJI, SEDEŽNE GARNITURE</t>
  </si>
  <si>
    <t>Premičen voziček za tuširanje</t>
  </si>
  <si>
    <r>
      <rPr>
        <b/>
        <sz val="10"/>
        <rFont val="Calibri Light"/>
        <family val="2"/>
        <charset val="238"/>
        <scheme val="major"/>
      </rPr>
      <t>Sobno dvigalo</t>
    </r>
    <r>
      <rPr>
        <sz val="10"/>
        <rFont val="Calibri Light"/>
        <family val="2"/>
        <charset val="238"/>
        <scheme val="major"/>
      </rPr>
      <t xml:space="preserve"> </t>
    </r>
  </si>
  <si>
    <t>Mobilni pregradni zastor-oddelek</t>
  </si>
  <si>
    <t>Večnamenski voziček za čistila</t>
  </si>
  <si>
    <t>Delovni stol SP3- Pralnica</t>
  </si>
  <si>
    <t>MEDICINSKA OPREMA</t>
  </si>
  <si>
    <t>dobava in namestitev v prostor fizioterapije</t>
  </si>
  <si>
    <t>OPREMA ZA NEGO</t>
  </si>
  <si>
    <t>Fizioterapevtska bradlja</t>
  </si>
  <si>
    <t>v risbi 20 obstoječih</t>
  </si>
  <si>
    <t>Medicinski počivalnik na kolesih</t>
  </si>
  <si>
    <t xml:space="preserve">Medicinski stol SM-zdravstvo 1N, sestrske sobe P, 2N, 3N, 4N </t>
  </si>
  <si>
    <t>Skupaj z nepredvidenimi deli</t>
  </si>
  <si>
    <t>Skupaj</t>
  </si>
  <si>
    <t xml:space="preserve">Dobava in namestitev udobenega, ergonomskega medicinskega počivalnika,  oziroma Školjkastega stola. Voziček in medicinski počivalnik je primeren za starejše in invalidne osebe za rehabilitacijo oziroma udobno počivanje. Je kombinacija vozička za prevoz oseb in postelje, za pomoč pri dnevni negi, starejših oseb, bolnikov in invalidov. Počivalnik primeren za notranjo in zunanjo uporabo. Velika kolesa mu omogočajo dobro vodljivost.
Dodatno:
-položaj školjke nudi udobno sproščujoče sedenje in počivanje.
-možen je nagib sedeža 30°.
-podnožnik je nastavljiv v šestih položajih.
-največja teža uporabnika je 130 kg
Širina sedeža 50 cm.
V barvi po izboru projektanta. </t>
  </si>
  <si>
    <t>Voziček za zdravila</t>
  </si>
  <si>
    <t xml:space="preserve">Servirni voziček </t>
  </si>
  <si>
    <t>Police za vozičke za prevoz čistega perila</t>
  </si>
  <si>
    <r>
      <rPr>
        <b/>
        <sz val="10"/>
        <rFont val="Calibri Light"/>
        <family val="2"/>
        <charset val="238"/>
        <scheme val="major"/>
      </rPr>
      <t>Voziček za nego-trojni</t>
    </r>
    <r>
      <rPr>
        <sz val="10"/>
        <rFont val="Calibri Light"/>
        <family val="2"/>
        <charset val="238"/>
        <scheme val="major"/>
      </rPr>
      <t xml:space="preserve"> </t>
    </r>
  </si>
  <si>
    <t>Voziček za prevoz umazanega perila, smeti</t>
  </si>
  <si>
    <t>Nepredvidena dela 2 %</t>
  </si>
  <si>
    <t>Voziček za preveze</t>
  </si>
  <si>
    <t>Reg Pre2-Voziček za prevoz čistega perila-manjši</t>
  </si>
  <si>
    <t>Reg Pre1-Voziček za prevoz čistega perila-večji</t>
  </si>
  <si>
    <t xml:space="preserve">dobava in namestitev </t>
  </si>
  <si>
    <t>Dobava in namestitev ergonomskega industrijskega vrtljivega stola primerenga za šivalnice, kot npr. ERGOLINIA 10002.
Oblazinjeno sedalo, pet nožna jeklena osnova iz nižjih profilov, nastavitveni vijak do 66cm. Nastavitve: 200 mm (440 mm - 640 mm).Tapicirano 20 mm penanasto naslonjalo in stol, blažilec za sedenje narejen iz kovinske vzmeti. 3 letna garancija na celotni stol.   Zaradi krajših stolnih nog z njimi pridete bližje šivalnemu stroju.
Vrsta obloge: 	vezana plošča
Vrste podnožja: ravna - za šivalne sobe
Vrsta dvigala: vijačno</t>
  </si>
  <si>
    <t>Dobava in namestitev tipske fizioterapevtske bradlje s stopnicami in naklonom za rehabilitacijo pri hoji, kot npr. art. 12345710. Drogova sta nastavljiva po višini, ravno tako tudi širina med drogovoma. Stojala so prašno lakirana.
Stopnice so prekrite s protizdrsnim materialom.
Tehnični podatki:
- dolžina: 330 cm
- največja širina: 130 cm
- širina ploščadi: 75 cm
- prilagoditev višine oprijema: 60 cm - 100 cm
- prilagoditev razmika na ograji: 34 cm - 70 cm
- prilagoditev kota rampe: 12 °
- stopnice: 4 stopnice (V x D x Š) 10 cm x 30 cm x 75 cm
- rampa: (D x Š) 180 cm x 75 cm</t>
  </si>
  <si>
    <t xml:space="preserve">Dobava in namestitev enostopenjskega večnamenskega sestavljivega vozička za čiščenje kot npr.TASKI NANO.
Oprema;
-ogrodje za NANO voziček z ročajem za potiskanje 1x
-DRŽALO za VEDRO za na vozičke 2x
-CLOTH BOX 7L, Diversey 4x
-ROČAJ BARVNI ZA VEDRO TASKI CLOTH BOX, 4kos 1x
-VREČA za perilo mala TASKI 26L 2x
-OKVIR za 75L-110L VREČE za na vozičke 2x
-kovinski okvir za NANO vozičke 1x
-NOSILEC predalov med aluminijaste profile TASKI NANO 2x
-PREDAL srednji za na voziček 1x
-kljukica za pripomočke za na vozičke 2x
-GUMA za držalo za na vozičke 2x
-VEDRO MOP BOX 40 cm, brez ročaja, Diversey 2x
-POKROV za vedro MOP BOX 40cm, Diversey 2x
-NOSILEC vedra MOP BOX za vozičke 2x
-ADAPTER za nosilce vedra za na vozičke 2x
</t>
  </si>
  <si>
    <t>MO</t>
  </si>
  <si>
    <t>V vseh postavkah upoštevati splošna in posebna določila iz tehničnega poročila!</t>
  </si>
  <si>
    <t>cena</t>
  </si>
  <si>
    <t>Dimenzija š/g/v: 480 x 570 x 1085 mm</t>
  </si>
  <si>
    <r>
      <t>Dobava in namestitev vozička za zdravila v barvi po izboru projektanta kot npr.  PAW 3001, proizvajalca Novocal. Podvozje vozička je iz trdne mase, ki hkrati služi tudi kot stenski odbojnik. Samo telo ter delovna plošča vozička so izdelani iz visokokakovostnih lesenih plošč obdelanih z dvostranskimi melaminskimi ploščami klase E1. Predali v celoti izvlečni.</t>
    </r>
    <r>
      <rPr>
        <sz val="10"/>
        <color rgb="FFFF0000"/>
        <rFont val="Calibri Light"/>
        <family val="2"/>
        <charset val="238"/>
        <scheme val="major"/>
      </rPr>
      <t xml:space="preserve">
</t>
    </r>
    <r>
      <rPr>
        <sz val="10"/>
        <rFont val="Calibri Light"/>
        <family val="2"/>
        <charset val="238"/>
        <scheme val="major"/>
      </rPr>
      <t>Oprema;
-preklopna vrata,
-s steno za module,
-ročaj - nerjavni,
-kolesa ø 125mm; 2 z zavoro,
-6 ks Modul ABS ISO Gray 50 za 20+1 "delilnik" na modul,
-6 ks Modul ABS ISO Gray 100,
-z zadrževalniki.
Dodatna oprema: 
-z zgornjo ABS ploščo s tristranskimi robovi,
-s kombinacijsko ključavnico.</t>
    </r>
  </si>
  <si>
    <t>Dimenzija š/g/v: 670 x 570 x 1085 mm</t>
  </si>
  <si>
    <r>
      <t xml:space="preserve">Dobava in namestitev negovalnega/delovnega vozička v barvi po izboru projektanta kot npr.  PAW 5300, proizvajalca Novocal. Podvozje vozička je iz trdne mase, ki hkrati služi tudi kot stenski odbojnik. Samo telo ter delovna plošča vozička so izdelani iz visokokakovostnih lesenih plošč obdelanih z dvostranskimi melaminskimi ploščami klase E1 in 2mm ABS varnostno robno obrobo. </t>
    </r>
    <r>
      <rPr>
        <sz val="10"/>
        <color rgb="FFFF0000"/>
        <rFont val="Calibri Light"/>
        <family val="2"/>
        <charset val="238"/>
        <scheme val="major"/>
      </rPr>
      <t xml:space="preserve">
</t>
    </r>
    <r>
      <rPr>
        <sz val="10"/>
        <rFont val="Calibri Light"/>
        <family val="2"/>
        <charset val="238"/>
        <scheme val="major"/>
      </rPr>
      <t>Oprema;
-3 x predal na teleskopskih vodilih,  
-ročaj - nerjavni,
-kolesa ø 125mm; 2 z zavoro,
Dodatna oprema: 
-z zgornjo ABS ploščo s tristranskimi robovi,
-s 9L košem, vključno z inox držalom.</t>
    </r>
  </si>
  <si>
    <t>Dimenzija š/g/v: 880 x 480 x 840 mm</t>
  </si>
  <si>
    <t>Dimenzija š/g/v: 1122/630/1670 mm</t>
  </si>
  <si>
    <t>Dobava in namestitev kovinskega vozička iz inoksa za prevoz čistega perila s 4-imi nastavljivimi policami, kot npr. art. 300510 proizvajalca Timo, s prekrivno vrečo narejeno iz tkanine kot npr. hospitex. 
Oprema;
-4 x police, 
-kolesa z zavoro ø 100 mm,</t>
  </si>
  <si>
    <t>Dimenzija za voziček š/g/v: 1122/630/1670 mm</t>
  </si>
  <si>
    <r>
      <t>Dobava in namestitev tipskih kovinskih polic za vozičke iz inoksa.</t>
    </r>
    <r>
      <rPr>
        <i/>
        <sz val="10"/>
        <rFont val="Calibri Light"/>
        <family val="2"/>
        <charset val="238"/>
        <scheme val="major"/>
      </rPr>
      <t xml:space="preserve">
</t>
    </r>
    <r>
      <rPr>
        <sz val="10"/>
        <rFont val="Calibri Light"/>
        <family val="2"/>
        <charset val="238"/>
        <scheme val="major"/>
      </rPr>
      <t xml:space="preserve">
</t>
    </r>
  </si>
  <si>
    <t>Dimenzija š/g/v: 600/550/1700 mm</t>
  </si>
  <si>
    <t>Dobava in namestitev kovinskega vozička iz inoksa za prevoz čistega perila s 3-imi nastavljivimi policami, kot npr. art. 300532 proizvajalca Timo, s prekrivno vrečo narejeno iz tkanine kot npr. hospitex. 
Oprema;
-3 x police, 
-kolesa z zavoro ø 100 mm,</t>
  </si>
  <si>
    <t xml:space="preserve">Dimenzija š/g/v: 1090/690/1530 mm </t>
  </si>
  <si>
    <t xml:space="preserve">Dimenzije d/š/v: 1300/630/1040 mm
</t>
  </si>
  <si>
    <t>Dimenzija: 2050x800x480/870 Hmm</t>
  </si>
  <si>
    <t>Dimenzije š spravljen/g spravljen/v: 600/380/1650 mm, razvita dolžina 1750 mm</t>
  </si>
  <si>
    <t>Vrtljiv oblazinjen delovni stol z naslonom z aluminijskim ogrodjem – ročka s plinsko vzmetjo, 200mm. Aluminijasta osnova Ø 50 cm, plinska vzmet, krom 200 mm
Podloga na sedežu je iz sintetičnega usnja v barvi po izboru projektanta
Maksimalna obremenitev do 150 kg</t>
  </si>
  <si>
    <t>Dimenzije:
-višina: cca od 53 do 73 cm, sedež Ø 32 cm
-povečanje in zmanjšanje za  cca 20 cm</t>
  </si>
  <si>
    <t xml:space="preserve">Dobava in namestitev servirnega vozička s široko uporabo v  bolnišnicah, laboratorijih, knjižnicah itd.
Plošče iz umetnega materiala v različnih barvah. Zaobljeni robovi ročaja in plošč preprečujejo poškodbo. Ograjice so iz eloksiranih Alu profilov. Kolesa s kvalitetnimi krogličnimi ležaji in primerno mehko gumo, ki omogoča lahko in tiho vožnjo po različnih površinah.
Voziček vodoodporen, omogočeno enostavno čiščenje z običajnimi čistilnimi sredstvi. Plošče v barvi po izboru projektanta. Nosilnost 80 kg. 
Oprema;
-3 x police, 
-kolesa z zavoro ø 125mm,
</t>
  </si>
  <si>
    <t xml:space="preserve">Dobava in namestitev kovinskega zaprtega vozička za prevoz umazanega perila v vrečah kot npr. model 203 CC SN, gladek, s pokrovom in dvojnimi vrati spredaj in z ventilom za iztok vode. Vrata se odpirajo navzdol, pokorv pa navzgor. Volumen 720 l. Osnovna konstrukcija iz lahke litine, opremljena s 4-imi gumiranimi kolesi fi 200 mm, ki ne puščajo sledi. Izdelani iz eleksiranega aluminija, z ojačitvami. Na ožjem delu ročaji za potiskanje, opremljeni s PVC odbojniki na spodnjem delu vozička. </t>
  </si>
  <si>
    <t xml:space="preserve">Voziček za perilo-nego s tremi koši kot npr.art. 300420 proizvajalca Timo. 
Voziček namenjen prevozu čistega in istočasno zbiranju umazanega perila. V celoti izdelan iz inoxa.
Oprema; 
-kolesa fi 125 mm z zavorama, 
-3 x premičine police, 
-nosilec vreč, 
-koš za zbiranje odpadkov, 
-2 x pokrov, 
-2 x poseben obroč za pritrditev vreč.
Dodatna oprema: 
-žičnata košara
-vreče za koše
</t>
  </si>
  <si>
    <t>Dobava in namestitev vozička za tuširanje – ležeči, npr. art. 155010 proizvajalca Timo. Konstrukcija vozička je izdelana iz jeklenih cevi in korozijsko zaščitena s kataforezo ter s končnim slojem s prašnim barvanjem po RAL lestvici. 
Oprema:
-s stransko ograjico s posebnim mehanizmom za spuščanje in dviganje,
-z odtočno cevjo dolžine 1,1 m,
-z blazino ležišča ter vzglavno blazino,
-s kolesi ø 125 s centralnim zavornim sistemom, pedali za upravljanje s kolesi so nameščeni na vseh štirih vogalih podvozja, s štirimi odbojnimi kolesi na vseh štirih vogalih ležišča</t>
  </si>
  <si>
    <t>Dobava in namestitev ojačanega sedeža za tuš  kot npr. 42907 podjetja Star2000, zgradba aluminijasta, sedišče in hrbtišče PVC, sedišče z odprtinami za odtekanje vode.
Stol je nastavljiv po višini od 42-52cm, nedrsni natiki. 
Nosilnost  150 kg.</t>
  </si>
  <si>
    <t>Dobava in namestitev stenske premične pregradne stene-7 delna kot npr. Silentia art. 6207+6518 (z možnostjo izbire različnih barv po izboru naročnika). Stena je montirana na premični voziček tako da se jo lahko enostavno premika po prostoru, ko ni v uporabi pa se je enostavno spravi ob voziček.</t>
  </si>
  <si>
    <t xml:space="preserve">Dobava in namestitev električnega dvigala skupaj z vrečo za dvig kot npr. FLYER PLUS Namenjeno transferju postelja – voziček, postelja kopalna kad/kopalni voziček…Dvigalo mora biti stabilno, lepo vodljivo, dovolj hitro in enostavno za uporabo. Spusti se tako nizko, da lahko poberete stanovalca iz tal. Višina nog – ogrodja 8cm, kar omogoča, da se dvigalo lahko zapeljete pod posteljo, brez da bi se zadevalo v motor tudi, ko je postelja čisto spuščena. Nosilnost dvigala 180kg. Vzdržljiva lition baterija. Garancija: 5 let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</si>
</sst>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 #,##0.00\ &quot;€&quot;_-;\-* #,##0.00\ &quot;€&quot;_-;_-* &quot;-&quot;??\ &quot;€&quot;_-;_-@_-"/>
    <numFmt numFmtId="43" formatCode="_-* #,##0.00\ _€_-;\-* #,##0.00\ _€_-;_-* &quot;-&quot;??\ _€_-;_-@_-"/>
    <numFmt numFmtId="164" formatCode="_-* #,##0.00_-;\-* #,##0.00_-;_-* &quot;-&quot;??_-;_-@_-"/>
    <numFmt numFmtId="165" formatCode="#,##0.00\ &quot;€&quot;"/>
    <numFmt numFmtId="166" formatCode="_-* #,##0.00\ _S_I_T_-;\-* #,##0.00\ _S_I_T_-;_-* \-??\ _S_I_T_-;_-@_-"/>
    <numFmt numFmtId="167" formatCode="\$#,##0\ ;\(\$#,##0\)"/>
    <numFmt numFmtId="168" formatCode="_-* #,##0.00\ _S_I_T_-;\-* #,##0.00\ _S_I_T_-;_-* &quot;-&quot;??\ _S_I_T_-;_-@_-"/>
    <numFmt numFmtId="169" formatCode="_-* #,##0.00\ &quot;SIT&quot;_-;\-* #,##0.00\ &quot;SIT&quot;_-;_-* &quot;-&quot;??\ &quot;SIT&quot;_-;_-@_-"/>
    <numFmt numFmtId="170" formatCode="&quot;$&quot;#,##0.00_);[Red]\(&quot;$&quot;#,##0.00\)"/>
    <numFmt numFmtId="171" formatCode="_(&quot;$&quot;* #,##0_);_(&quot;$&quot;* \(#,##0\);_(&quot;$&quot;* &quot;-&quot;_);_(@_)"/>
    <numFmt numFmtId="172" formatCode="_(&quot;$&quot;* #,##0.00_);_(&quot;$&quot;* \(#,##0.00\);_(&quot;$&quot;* &quot;-&quot;??_);_(@_)"/>
    <numFmt numFmtId="173" formatCode="_-* #,##0.00&quot; SIT&quot;_-;\-* #,##0.00&quot; SIT&quot;_-;_-* \-??&quot; SIT&quot;_-;_-@_-"/>
    <numFmt numFmtId="174" formatCode="_-&quot;€&quot;\ * #,##0.00_-;\-&quot;€&quot;\ * #,##0.00_-;_-&quot;€&quot;\ * &quot;-&quot;??_-;_-@_-"/>
    <numFmt numFmtId="175" formatCode="_-* #,##0.00\ _€_-;\-* #,##0.00\ _€_-;_-* \-??\ _€_-;_-@_-"/>
    <numFmt numFmtId="176" formatCode="0\ %"/>
    <numFmt numFmtId="177" formatCode="* #,##0.00&quot;    &quot;;\-* #,##0.00&quot;    &quot;;* \-#&quot;    &quot;;@\ "/>
    <numFmt numFmtId="178" formatCode="* #,##0.00&quot;       &quot;;\-* #,##0.00&quot;       &quot;;* \-#&quot;       &quot;;@\ "/>
    <numFmt numFmtId="179" formatCode="0;\-0;;@"/>
    <numFmt numFmtId="180" formatCode="0.000"/>
    <numFmt numFmtId="181" formatCode="0.0%"/>
    <numFmt numFmtId="182" formatCode="General_)"/>
    <numFmt numFmtId="183" formatCode="_-* #,##0.00\ [$€]_-;\-* #,##0.00\ [$€]_-;_-* &quot;-&quot;??\ [$€]_-;_-@_-"/>
    <numFmt numFmtId="184" formatCode="_-* #,##0.00\ [$€]_-;\-* #,##0.00\ [$€]_-;_-* \-??\ [$€]_-;_-@_-"/>
  </numFmts>
  <fonts count="186">
    <font>
      <sz val="10"/>
      <color theme="1"/>
      <name val="Calibri Light"/>
      <family val="2"/>
      <charset val="238"/>
    </font>
    <font>
      <sz val="11"/>
      <color theme="1"/>
      <name val="Calibri"/>
      <family val="2"/>
      <charset val="238"/>
      <scheme val="minor"/>
    </font>
    <font>
      <b/>
      <sz val="12"/>
      <name val="Calibri"/>
      <family val="2"/>
      <charset val="238"/>
    </font>
    <font>
      <b/>
      <sz val="10"/>
      <name val="Calibri"/>
      <family val="2"/>
      <charset val="238"/>
    </font>
    <font>
      <sz val="8"/>
      <name val="Calibri Light"/>
      <family val="2"/>
      <charset val="238"/>
    </font>
    <font>
      <sz val="10"/>
      <name val="Calibri Light"/>
      <family val="2"/>
      <charset val="238"/>
      <scheme val="major"/>
    </font>
    <font>
      <b/>
      <sz val="11"/>
      <name val="Calibri"/>
      <family val="2"/>
      <charset val="238"/>
      <scheme val="minor"/>
    </font>
    <font>
      <b/>
      <sz val="14"/>
      <name val="Calibri"/>
      <family val="2"/>
      <charset val="238"/>
    </font>
    <font>
      <sz val="10"/>
      <color theme="1"/>
      <name val="Calibri Light"/>
      <family val="2"/>
      <charset val="238"/>
    </font>
    <font>
      <b/>
      <i/>
      <sz val="8"/>
      <color rgb="FFC00000"/>
      <name val="Calibri"/>
      <family val="2"/>
      <charset val="238"/>
    </font>
    <font>
      <b/>
      <sz val="8"/>
      <color theme="1"/>
      <name val="Calibri"/>
      <family val="2"/>
      <charset val="238"/>
    </font>
    <font>
      <sz val="8"/>
      <color theme="1"/>
      <name val="Calibri Light"/>
      <family val="2"/>
      <charset val="238"/>
    </font>
    <font>
      <sz val="10"/>
      <name val="Arial"/>
      <family val="2"/>
      <charset val="238"/>
    </font>
    <font>
      <sz val="10"/>
      <name val="Arial CE"/>
      <family val="2"/>
      <charset val="238"/>
    </font>
    <font>
      <i/>
      <sz val="9"/>
      <name val="Calibri Light"/>
      <family val="2"/>
      <charset val="238"/>
      <scheme val="major"/>
    </font>
    <font>
      <sz val="8"/>
      <color theme="1" tint="0.499984740745262"/>
      <name val="Calibri Light"/>
      <family val="2"/>
      <charset val="238"/>
      <scheme val="major"/>
    </font>
    <font>
      <sz val="10"/>
      <color theme="1"/>
      <name val="Calibri"/>
      <family val="2"/>
      <charset val="238"/>
    </font>
    <font>
      <sz val="11"/>
      <color indexed="8"/>
      <name val="Calibri"/>
      <family val="2"/>
      <charset val="238"/>
    </font>
    <font>
      <b/>
      <sz val="11"/>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Times New Roman"/>
      <family val="1"/>
      <charset val="238"/>
    </font>
    <font>
      <sz val="10"/>
      <name val="Times New Roman CE"/>
      <charset val="238"/>
    </font>
    <font>
      <sz val="10"/>
      <name val="Times New Roman CE"/>
      <family val="1"/>
      <charset val="238"/>
    </font>
    <font>
      <sz val="10"/>
      <name val="Arial CE"/>
    </font>
    <font>
      <sz val="8"/>
      <name val="Helv"/>
      <family val="2"/>
    </font>
    <font>
      <b/>
      <sz val="18"/>
      <color indexed="24"/>
      <name val="Arial"/>
      <family val="2"/>
      <charset val="238"/>
    </font>
    <font>
      <b/>
      <sz val="12"/>
      <color indexed="24"/>
      <name val="Arial"/>
      <family val="2"/>
      <charset val="238"/>
    </font>
    <font>
      <b/>
      <sz val="18"/>
      <color indexed="56"/>
      <name val="Cambria"/>
      <family val="2"/>
      <charset val="238"/>
    </font>
    <font>
      <sz val="8"/>
      <name val="Times New Roman CE"/>
      <family val="1"/>
      <charset val="238"/>
    </font>
    <font>
      <sz val="9"/>
      <color indexed="8"/>
      <name val="Calibri"/>
      <family val="2"/>
      <charset val="238"/>
    </font>
    <font>
      <sz val="11"/>
      <color theme="1"/>
      <name val="Calibri"/>
      <family val="2"/>
      <charset val="238"/>
      <scheme val="minor"/>
    </font>
    <font>
      <sz val="9"/>
      <color theme="1"/>
      <name val="Calibri"/>
      <family val="2"/>
      <charset val="238"/>
    </font>
    <font>
      <b/>
      <sz val="10"/>
      <color theme="1"/>
      <name val="Calibri"/>
      <family val="2"/>
      <charset val="238"/>
    </font>
    <font>
      <b/>
      <sz val="18"/>
      <color theme="3"/>
      <name val="Calibri Light"/>
      <family val="2"/>
      <charset val="238"/>
      <scheme val="major"/>
    </font>
    <font>
      <sz val="11"/>
      <name val="Arial CE"/>
      <charset val="238"/>
    </font>
    <font>
      <b/>
      <sz val="11"/>
      <color theme="1"/>
      <name val="Calibri"/>
      <family val="2"/>
      <charset val="238"/>
      <scheme val="minor"/>
    </font>
    <font>
      <sz val="10"/>
      <name val="Arial"/>
      <family val="2"/>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0"/>
      <name val="Arial CE"/>
      <charset val="238"/>
    </font>
    <font>
      <sz val="9"/>
      <name val="Futura Prins"/>
      <charset val="238"/>
    </font>
    <font>
      <sz val="9"/>
      <name val="Futura Prins"/>
    </font>
    <font>
      <u/>
      <sz val="10"/>
      <color indexed="12"/>
      <name val="MS Sans Serif"/>
      <family val="2"/>
    </font>
    <font>
      <sz val="10"/>
      <name val="MS Sans Serif"/>
      <family val="2"/>
    </font>
    <font>
      <sz val="11"/>
      <name val="Futura Prins"/>
    </font>
    <font>
      <sz val="9"/>
      <name val="Courier New CE"/>
      <family val="3"/>
      <charset val="238"/>
    </font>
    <font>
      <b/>
      <sz val="10"/>
      <name val="Courier New CE"/>
      <family val="3"/>
      <charset val="238"/>
    </font>
    <font>
      <sz val="5"/>
      <name val="Courier New CE"/>
      <family val="3"/>
      <charset val="238"/>
    </font>
    <font>
      <sz val="8"/>
      <color indexed="8"/>
      <name val="Tahoma"/>
      <family val="2"/>
      <charset val="238"/>
    </font>
    <font>
      <b/>
      <sz val="18"/>
      <color indexed="62"/>
      <name val="Cambria"/>
      <family val="2"/>
      <charset val="238"/>
    </font>
    <font>
      <sz val="10"/>
      <name val="MS Sans Serif"/>
      <family val="2"/>
      <charset val="238"/>
    </font>
    <font>
      <u/>
      <sz val="10"/>
      <color indexed="12"/>
      <name val="Arial"/>
      <family val="2"/>
      <charset val="238"/>
    </font>
    <font>
      <u/>
      <sz val="7.5"/>
      <color indexed="12"/>
      <name val="Arial"/>
      <family val="2"/>
      <charset val="238"/>
    </font>
    <font>
      <sz val="12"/>
      <name val="Times New Roman"/>
      <family val="1"/>
      <charset val="238"/>
    </font>
    <font>
      <sz val="11"/>
      <color indexed="16"/>
      <name val="Calibri"/>
      <family val="2"/>
      <charset val="238"/>
    </font>
    <font>
      <sz val="10"/>
      <color indexed="8"/>
      <name val="Arial"/>
      <family val="2"/>
      <charset val="238"/>
    </font>
    <font>
      <u/>
      <sz val="10"/>
      <color indexed="12"/>
      <name val="Trebuchet MS"/>
      <family val="2"/>
      <charset val="238"/>
    </font>
    <font>
      <sz val="11"/>
      <color indexed="8"/>
      <name val="Arial"/>
      <family val="2"/>
      <charset val="238"/>
    </font>
    <font>
      <u/>
      <sz val="20"/>
      <color theme="10"/>
      <name val="Arial CE"/>
      <charset val="238"/>
    </font>
    <font>
      <u/>
      <sz val="10"/>
      <color theme="10"/>
      <name val="Arial CE"/>
      <charset val="238"/>
    </font>
    <font>
      <sz val="11"/>
      <color theme="1"/>
      <name val="Arial"/>
      <family val="2"/>
      <charset val="238"/>
    </font>
    <font>
      <sz val="11"/>
      <name val="Arial CE"/>
      <family val="2"/>
      <charset val="238"/>
    </font>
    <font>
      <sz val="11"/>
      <name val="Times New Roman"/>
      <family val="1"/>
      <charset val="238"/>
    </font>
    <font>
      <b/>
      <sz val="9"/>
      <color theme="1"/>
      <name val="Arial Narrow"/>
      <family val="2"/>
      <charset val="238"/>
    </font>
    <font>
      <sz val="8"/>
      <color indexed="8"/>
      <name val="Arial"/>
      <family val="2"/>
      <charset val="238"/>
    </font>
    <font>
      <sz val="8"/>
      <color indexed="9"/>
      <name val="Arial"/>
      <family val="2"/>
      <charset val="238"/>
    </font>
    <font>
      <sz val="8"/>
      <color indexed="17"/>
      <name val="Arial"/>
      <family val="2"/>
      <charset val="238"/>
    </font>
    <font>
      <b/>
      <sz val="8"/>
      <color indexed="63"/>
      <name val="Arial"/>
      <family val="2"/>
      <charset val="238"/>
    </font>
    <font>
      <sz val="18"/>
      <color indexed="54"/>
      <name val="Calibri Light"/>
      <family val="2"/>
      <charset val="238"/>
    </font>
    <font>
      <b/>
      <sz val="15"/>
      <color indexed="56"/>
      <name val="Arial"/>
      <family val="2"/>
      <charset val="238"/>
    </font>
    <font>
      <b/>
      <sz val="13"/>
      <color indexed="56"/>
      <name val="Arial"/>
      <family val="2"/>
      <charset val="238"/>
    </font>
    <font>
      <b/>
      <sz val="11"/>
      <color indexed="56"/>
      <name val="Arial"/>
      <family val="2"/>
      <charset val="238"/>
    </font>
    <font>
      <sz val="8"/>
      <color indexed="60"/>
      <name val="Arial"/>
      <family val="2"/>
      <charset val="238"/>
    </font>
    <font>
      <sz val="8"/>
      <color indexed="10"/>
      <name val="Arial"/>
      <family val="2"/>
      <charset val="238"/>
    </font>
    <font>
      <i/>
      <sz val="8"/>
      <color indexed="23"/>
      <name val="Arial"/>
      <family val="2"/>
      <charset val="238"/>
    </font>
    <font>
      <sz val="8"/>
      <color indexed="52"/>
      <name val="Arial"/>
      <family val="2"/>
      <charset val="238"/>
    </font>
    <font>
      <b/>
      <sz val="8"/>
      <color indexed="9"/>
      <name val="Arial"/>
      <family val="2"/>
      <charset val="238"/>
    </font>
    <font>
      <b/>
      <sz val="8"/>
      <color indexed="52"/>
      <name val="Arial"/>
      <family val="2"/>
      <charset val="238"/>
    </font>
    <font>
      <sz val="8"/>
      <color indexed="20"/>
      <name val="Arial"/>
      <family val="2"/>
      <charset val="238"/>
    </font>
    <font>
      <sz val="10"/>
      <name val="Arial"/>
      <family val="2"/>
      <charset val="204"/>
    </font>
    <font>
      <sz val="8"/>
      <color indexed="62"/>
      <name val="Arial"/>
      <family val="2"/>
      <charset val="238"/>
    </font>
    <font>
      <b/>
      <sz val="8"/>
      <color indexed="8"/>
      <name val="Arial"/>
      <family val="2"/>
      <charset val="238"/>
    </font>
    <font>
      <sz val="11"/>
      <color indexed="19"/>
      <name val="Calibri"/>
      <family val="2"/>
      <charset val="238"/>
    </font>
    <font>
      <sz val="10"/>
      <name val="Courier"/>
    </font>
    <font>
      <sz val="12"/>
      <name val="Times New Roman CE"/>
      <family val="1"/>
      <charset val="238"/>
    </font>
    <font>
      <sz val="10"/>
      <name val="MS Sans Serif"/>
      <charset val="238"/>
    </font>
    <font>
      <sz val="9"/>
      <color rgb="FF0000FF"/>
      <name val="Bahnschrift Light Condensed"/>
      <family val="2"/>
      <charset val="238"/>
    </font>
    <font>
      <sz val="11"/>
      <color theme="1"/>
      <name val="Calibri Light"/>
      <family val="2"/>
      <charset val="238"/>
    </font>
    <font>
      <i/>
      <sz val="9"/>
      <color rgb="FFFF0000"/>
      <name val="Calibri Light"/>
      <family val="2"/>
      <charset val="238"/>
      <scheme val="major"/>
    </font>
    <font>
      <sz val="9"/>
      <name val="Calibri Light"/>
      <family val="2"/>
      <charset val="238"/>
    </font>
    <font>
      <b/>
      <sz val="9"/>
      <name val="Calibri"/>
      <family val="2"/>
      <charset val="238"/>
      <scheme val="minor"/>
    </font>
    <font>
      <sz val="11"/>
      <name val="Times New Roman"/>
      <family val="1"/>
      <charset val="238"/>
    </font>
    <font>
      <sz val="12"/>
      <name val="SLO Times New Roman"/>
    </font>
    <font>
      <sz val="10"/>
      <color indexed="10"/>
      <name val="Arial"/>
      <family val="2"/>
      <charset val="238"/>
    </font>
    <font>
      <u/>
      <sz val="10"/>
      <color indexed="12"/>
      <name val="Arial CE"/>
      <charset val="238"/>
    </font>
    <font>
      <sz val="12"/>
      <name val="Courier"/>
      <family val="3"/>
    </font>
    <font>
      <b/>
      <sz val="15"/>
      <color indexed="62"/>
      <name val="Calibri"/>
      <family val="2"/>
      <charset val="238"/>
    </font>
    <font>
      <b/>
      <sz val="13"/>
      <color indexed="62"/>
      <name val="Calibri"/>
      <family val="2"/>
      <charset val="238"/>
    </font>
    <font>
      <b/>
      <sz val="11"/>
      <color indexed="62"/>
      <name val="Calibri"/>
      <family val="2"/>
      <charset val="238"/>
    </font>
    <font>
      <i/>
      <sz val="10"/>
      <name val="SL Dutch"/>
    </font>
    <font>
      <b/>
      <sz val="11"/>
      <color indexed="10"/>
      <name val="Calibri"/>
      <family val="2"/>
      <charset val="238"/>
    </font>
    <font>
      <sz val="11"/>
      <color indexed="55"/>
      <name val="Calibri"/>
      <family val="2"/>
      <charset val="238"/>
    </font>
    <font>
      <sz val="10"/>
      <color indexed="10"/>
      <name val="Arial CE"/>
      <family val="2"/>
      <charset val="238"/>
    </font>
    <font>
      <sz val="10"/>
      <name val="Helv"/>
      <charset val="204"/>
    </font>
    <font>
      <sz val="10"/>
      <color indexed="8"/>
      <name val="Arial CE"/>
      <family val="2"/>
      <charset val="238"/>
    </font>
    <font>
      <sz val="10"/>
      <color indexed="9"/>
      <name val="Arial CE"/>
      <family val="2"/>
      <charset val="238"/>
    </font>
    <font>
      <sz val="10"/>
      <color indexed="17"/>
      <name val="Arial CE"/>
      <family val="2"/>
      <charset val="238"/>
    </font>
    <font>
      <b/>
      <sz val="10"/>
      <color indexed="63"/>
      <name val="Arial CE"/>
      <family val="2"/>
      <charset val="238"/>
    </font>
    <font>
      <sz val="10"/>
      <name val="Geneva"/>
    </font>
    <font>
      <sz val="10"/>
      <name val="Geneva"/>
      <family val="2"/>
    </font>
    <font>
      <sz val="12"/>
      <name val="Times New Roman CE"/>
      <family val="1"/>
    </font>
    <font>
      <sz val="10"/>
      <color indexed="9"/>
      <name val="Arial"/>
      <family val="2"/>
    </font>
    <font>
      <sz val="10"/>
      <color indexed="8"/>
      <name val="Arial"/>
      <family val="2"/>
    </font>
    <font>
      <sz val="10"/>
      <color indexed="10"/>
      <name val="Arial"/>
      <family val="2"/>
    </font>
    <font>
      <b/>
      <sz val="10"/>
      <color indexed="8"/>
      <name val="Arial"/>
      <family val="2"/>
    </font>
    <font>
      <b/>
      <sz val="18"/>
      <color indexed="62"/>
      <name val="Cambria"/>
      <family val="2"/>
    </font>
    <font>
      <sz val="10"/>
      <name val="Arial CE"/>
      <family val="2"/>
    </font>
    <font>
      <sz val="10"/>
      <color indexed="17"/>
      <name val="Arial"/>
      <family val="2"/>
    </font>
    <font>
      <b/>
      <sz val="10"/>
      <color indexed="63"/>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sz val="10"/>
      <color indexed="62"/>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sz val="10"/>
      <color indexed="9"/>
      <name val="Arial"/>
      <family val="2"/>
      <charset val="238"/>
    </font>
    <font>
      <sz val="10"/>
      <color indexed="17"/>
      <name val="Arial"/>
      <family val="2"/>
      <charset val="238"/>
    </font>
    <font>
      <b/>
      <sz val="10"/>
      <color indexed="63"/>
      <name val="Arial"/>
      <family val="2"/>
      <charset val="238"/>
    </font>
    <font>
      <b/>
      <sz val="15"/>
      <color indexed="62"/>
      <name val="Arial"/>
      <family val="2"/>
      <charset val="238"/>
    </font>
    <font>
      <b/>
      <sz val="13"/>
      <color indexed="62"/>
      <name val="Arial"/>
      <family val="2"/>
      <charset val="238"/>
    </font>
    <font>
      <b/>
      <sz val="11"/>
      <color indexed="62"/>
      <name val="Arial"/>
      <family val="2"/>
      <charset val="238"/>
    </font>
    <font>
      <sz val="10"/>
      <color indexed="19"/>
      <name val="Arial"/>
      <family val="2"/>
      <charset val="238"/>
    </font>
    <font>
      <sz val="10"/>
      <color indexed="62"/>
      <name val="Arial"/>
      <family val="2"/>
      <charset val="238"/>
    </font>
    <font>
      <i/>
      <sz val="10"/>
      <name val="SL Dutch"/>
      <charset val="238"/>
    </font>
    <font>
      <i/>
      <sz val="10"/>
      <color indexed="23"/>
      <name val="Arial"/>
      <family val="2"/>
      <charset val="238"/>
    </font>
    <font>
      <b/>
      <sz val="10"/>
      <color indexed="9"/>
      <name val="Arial"/>
      <family val="2"/>
      <charset val="238"/>
    </font>
    <font>
      <b/>
      <sz val="10"/>
      <color indexed="10"/>
      <name val="Arial"/>
      <family val="2"/>
      <charset val="238"/>
    </font>
    <font>
      <sz val="10"/>
      <color indexed="20"/>
      <name val="Arial"/>
      <family val="2"/>
      <charset val="238"/>
    </font>
    <font>
      <b/>
      <sz val="10"/>
      <color indexed="8"/>
      <name val="Arial"/>
      <family val="2"/>
      <charset val="238"/>
    </font>
    <font>
      <b/>
      <sz val="11"/>
      <color indexed="63"/>
      <name val="Calibri"/>
      <family val="2"/>
    </font>
    <font>
      <sz val="11"/>
      <color theme="1"/>
      <name val="Calibri"/>
      <family val="2"/>
      <scheme val="minor"/>
    </font>
    <font>
      <sz val="10"/>
      <color rgb="FFFF0000"/>
      <name val="Calibri Light"/>
      <family val="2"/>
      <charset val="238"/>
      <scheme val="major"/>
    </font>
    <font>
      <sz val="11"/>
      <name val="Calibri"/>
      <family val="2"/>
      <charset val="238"/>
      <scheme val="minor"/>
    </font>
    <font>
      <b/>
      <sz val="10"/>
      <name val="Calibri Light"/>
      <family val="2"/>
      <charset val="238"/>
      <scheme val="major"/>
    </font>
    <font>
      <b/>
      <sz val="10"/>
      <color theme="1"/>
      <name val="Calibri"/>
      <family val="2"/>
      <charset val="238"/>
      <scheme val="minor"/>
    </font>
    <font>
      <b/>
      <sz val="9"/>
      <name val="Bahnschrift Light Condensed"/>
      <family val="2"/>
      <charset val="238"/>
    </font>
    <font>
      <b/>
      <sz val="10"/>
      <name val="Calibri Light"/>
      <family val="2"/>
      <charset val="238"/>
    </font>
    <font>
      <sz val="10"/>
      <color rgb="FF0000FF"/>
      <name val="Calibri Light"/>
      <family val="2"/>
      <charset val="238"/>
    </font>
    <font>
      <b/>
      <sz val="11"/>
      <color rgb="FF0000FF"/>
      <name val="Calibri"/>
      <family val="2"/>
      <charset val="238"/>
    </font>
    <font>
      <b/>
      <i/>
      <sz val="11"/>
      <color rgb="FF0000FF"/>
      <name val="Calibri"/>
      <family val="2"/>
      <charset val="238"/>
    </font>
    <font>
      <sz val="11"/>
      <color rgb="FF0000FF"/>
      <name val="Calibri Light"/>
      <family val="2"/>
      <charset val="238"/>
    </font>
    <font>
      <sz val="11"/>
      <color rgb="FF0000FF"/>
      <name val="Bahnschrift Light Condensed"/>
      <family val="2"/>
      <charset val="238"/>
    </font>
    <font>
      <i/>
      <sz val="9"/>
      <color rgb="FF0000FF"/>
      <name val="Calibri Light"/>
      <family val="2"/>
      <charset val="238"/>
      <scheme val="major"/>
    </font>
    <font>
      <sz val="9"/>
      <name val="Bahnschrift Light Condensed"/>
      <family val="2"/>
      <charset val="238"/>
    </font>
    <font>
      <sz val="10"/>
      <name val="Calibri Light"/>
      <family val="2"/>
      <charset val="238"/>
    </font>
    <font>
      <i/>
      <sz val="10"/>
      <name val="Calibri Light"/>
      <family val="2"/>
      <charset val="238"/>
      <scheme val="major"/>
    </font>
    <font>
      <sz val="10"/>
      <color theme="1"/>
      <name val="Calibri"/>
      <family val="2"/>
      <charset val="238"/>
      <scheme val="minor"/>
    </font>
  </fonts>
  <fills count="114">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22"/>
        <bgColor indexed="64"/>
      </patternFill>
    </fill>
    <fill>
      <patternFill patternType="solid">
        <fgColor indexed="9"/>
      </patternFill>
    </fill>
    <fill>
      <patternFill patternType="solid">
        <fgColor indexed="45"/>
        <bgColor indexed="45"/>
      </patternFill>
    </fill>
    <fill>
      <patternFill patternType="solid">
        <fgColor indexed="31"/>
      </patternFill>
    </fill>
    <fill>
      <patternFill patternType="solid">
        <fgColor indexed="45"/>
      </patternFill>
    </fill>
    <fill>
      <patternFill patternType="solid">
        <fgColor indexed="42"/>
      </patternFill>
    </fill>
    <fill>
      <patternFill patternType="solid">
        <fgColor indexed="9"/>
        <b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3"/>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4.9989318521683403E-2"/>
        <bgColor indexed="64"/>
      </patternFill>
    </fill>
    <fill>
      <patternFill patternType="solid">
        <fgColor indexed="44"/>
        <bgColor indexed="42"/>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5"/>
        <bgColor indexed="46"/>
      </patternFill>
    </fill>
    <fill>
      <patternFill patternType="solid">
        <fgColor indexed="25"/>
        <bgColor indexed="61"/>
      </patternFill>
    </fill>
    <fill>
      <patternFill patternType="solid">
        <fgColor indexed="25"/>
        <bgColor indexed="23"/>
      </patternFill>
    </fill>
    <fill>
      <patternFill patternType="solid">
        <fgColor indexed="50"/>
        <bgColor indexed="51"/>
      </patternFill>
    </fill>
    <fill>
      <patternFill patternType="solid">
        <fgColor indexed="50"/>
        <bgColor indexed="19"/>
      </patternFill>
    </fill>
    <fill>
      <patternFill patternType="solid">
        <fgColor indexed="56"/>
      </patternFill>
    </fill>
    <fill>
      <patternFill patternType="solid">
        <fgColor indexed="48"/>
        <bgColor indexed="30"/>
      </patternFill>
    </fill>
    <fill>
      <patternFill patternType="solid">
        <fgColor indexed="48"/>
        <bgColor indexed="62"/>
      </patternFill>
    </fill>
    <fill>
      <patternFill patternType="solid">
        <fgColor indexed="54"/>
      </patternFill>
    </fill>
    <fill>
      <patternFill patternType="solid">
        <fgColor indexed="54"/>
        <bgColor indexed="23"/>
      </patternFill>
    </fill>
    <fill>
      <patternFill patternType="solid">
        <fgColor indexed="46"/>
        <bgColor indexed="45"/>
      </patternFill>
    </fill>
    <fill>
      <patternFill patternType="solid">
        <fgColor theme="0" tint="-0.249977111117893"/>
        <bgColor indexed="64"/>
      </patternFill>
    </fill>
    <fill>
      <patternFill patternType="solid">
        <fgColor theme="8" tint="0.59999389629810485"/>
        <bgColor indexed="64"/>
      </patternFill>
    </fill>
  </fills>
  <borders count="36">
    <border>
      <left/>
      <right/>
      <top/>
      <bottom/>
      <diagonal/>
    </border>
    <border>
      <left/>
      <right/>
      <top style="hair">
        <color auto="1"/>
      </top>
      <bottom style="hair">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top/>
      <bottom style="thin">
        <color auto="1"/>
      </bottom>
      <diagonal/>
    </border>
    <border>
      <left/>
      <right/>
      <top style="hair">
        <color auto="1"/>
      </top>
      <bottom/>
      <diagonal/>
    </border>
    <border>
      <left/>
      <right/>
      <top style="hair">
        <color theme="0" tint="-0.14996795556505021"/>
      </top>
      <bottom style="hair">
        <color theme="0" tint="-0.14996795556505021"/>
      </bottom>
      <diagonal/>
    </border>
    <border>
      <left/>
      <right/>
      <top/>
      <bottom style="thick">
        <color indexed="56"/>
      </bottom>
      <diagonal/>
    </border>
    <border>
      <left/>
      <right/>
      <top/>
      <bottom style="medium">
        <color indexed="48"/>
      </bottom>
      <diagonal/>
    </border>
    <border>
      <left/>
      <right/>
      <top/>
      <bottom style="thick">
        <color indexed="27"/>
      </bottom>
      <diagonal/>
    </border>
    <border>
      <left/>
      <right/>
      <top/>
      <bottom style="medium">
        <color indexed="42"/>
      </bottom>
      <diagonal/>
    </border>
    <border>
      <left/>
      <right/>
      <top/>
      <bottom style="medium">
        <color indexed="27"/>
      </bottom>
      <diagonal/>
    </border>
    <border>
      <left/>
      <right/>
      <top/>
      <bottom style="thin">
        <color indexed="42"/>
      </bottom>
      <diagonal/>
    </border>
    <border>
      <left/>
      <right/>
      <top/>
      <bottom style="double">
        <color indexed="10"/>
      </bottom>
      <diagonal/>
    </border>
    <border>
      <left/>
      <right/>
      <top style="thin">
        <color indexed="56"/>
      </top>
      <bottom style="double">
        <color indexed="56"/>
      </bottom>
      <diagonal/>
    </border>
    <border>
      <left/>
      <right/>
      <top style="thin">
        <color indexed="48"/>
      </top>
      <bottom style="double">
        <color indexed="48"/>
      </bottom>
      <diagonal/>
    </border>
    <border>
      <left/>
      <right/>
      <top style="thin">
        <color indexed="64"/>
      </top>
      <bottom/>
      <diagonal/>
    </border>
  </borders>
  <cellStyleXfs count="2495">
    <xf numFmtId="0" fontId="0" fillId="0" borderId="0"/>
    <xf numFmtId="0" fontId="15" fillId="0" borderId="1">
      <alignment horizontal="left" vertical="top"/>
      <protection locked="0"/>
    </xf>
    <xf numFmtId="0" fontId="5" fillId="0" borderId="24">
      <alignment horizontal="left" vertical="top" wrapText="1"/>
      <protection locked="0"/>
    </xf>
    <xf numFmtId="0" fontId="14" fillId="0" borderId="25">
      <alignment horizontal="left" vertical="top" wrapText="1"/>
      <protection locked="0"/>
    </xf>
    <xf numFmtId="0" fontId="6" fillId="96" borderId="1">
      <alignment horizontal="left" vertical="top" wrapText="1"/>
      <protection locked="0"/>
    </xf>
    <xf numFmtId="0" fontId="112" fillId="0" borderId="0">
      <alignment horizontal="left" wrapText="1"/>
      <protection locked="0"/>
    </xf>
    <xf numFmtId="0" fontId="12" fillId="0" borderId="0"/>
    <xf numFmtId="0" fontId="13" fillId="0" borderId="0"/>
    <xf numFmtId="166" fontId="13" fillId="0" borderId="0" applyFill="0" applyBorder="0" applyAlignment="0" applyProtection="0"/>
    <xf numFmtId="4" fontId="16" fillId="0" borderId="0">
      <alignment horizontal="left" vertical="top" wrapText="1"/>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64" fontId="37" fillId="0" borderId="0" applyFont="0" applyFill="0" applyBorder="0" applyAlignment="0" applyProtection="0"/>
    <xf numFmtId="3" fontId="38" fillId="0" borderId="0" applyFont="0" applyFill="0" applyBorder="0" applyAlignment="0" applyProtection="0"/>
    <xf numFmtId="167" fontId="38" fillId="0" borderId="0" applyFont="0" applyFill="0" applyBorder="0" applyAlignment="0" applyProtection="0"/>
    <xf numFmtId="0" fontId="38" fillId="0" borderId="0" applyFont="0" applyFill="0" applyBorder="0" applyAlignment="0" applyProtection="0"/>
    <xf numFmtId="4" fontId="16" fillId="0" borderId="0">
      <alignment horizontal="right" vertical="top" wrapText="1"/>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2" fontId="38"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4" fontId="45" fillId="0" borderId="0">
      <alignment horizontal="right" vertical="top"/>
    </xf>
    <xf numFmtId="4" fontId="43" fillId="0" borderId="0">
      <alignment horizontal="right" vertical="top"/>
    </xf>
    <xf numFmtId="4" fontId="46" fillId="0" borderId="0">
      <alignment horizontal="left" vertical="top"/>
    </xf>
    <xf numFmtId="0" fontId="18" fillId="25" borderId="0" applyNumberFormat="0" applyBorder="0" applyProtection="0">
      <alignment horizontal="left" vertical="top"/>
    </xf>
    <xf numFmtId="0" fontId="22" fillId="0" borderId="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35" fillId="0" borderId="0"/>
    <xf numFmtId="0" fontId="34" fillId="0" borderId="0"/>
    <xf numFmtId="0" fontId="34" fillId="0" borderId="0"/>
    <xf numFmtId="0" fontId="34" fillId="0" borderId="0"/>
    <xf numFmtId="0" fontId="35" fillId="0" borderId="0"/>
    <xf numFmtId="0" fontId="35" fillId="0" borderId="0"/>
    <xf numFmtId="0" fontId="34" fillId="0" borderId="0"/>
    <xf numFmtId="0" fontId="35" fillId="0" borderId="0"/>
    <xf numFmtId="0" fontId="36" fillId="0" borderId="0"/>
    <xf numFmtId="0" fontId="36" fillId="0" borderId="0"/>
    <xf numFmtId="0" fontId="35" fillId="0" borderId="0"/>
    <xf numFmtId="0" fontId="36" fillId="0" borderId="0"/>
    <xf numFmtId="0" fontId="36" fillId="0" borderId="0"/>
    <xf numFmtId="0" fontId="35" fillId="0" borderId="0"/>
    <xf numFmtId="0" fontId="34" fillId="0" borderId="0"/>
    <xf numFmtId="0" fontId="35" fillId="0" borderId="0"/>
    <xf numFmtId="0" fontId="34" fillId="0" borderId="0"/>
    <xf numFmtId="0" fontId="34" fillId="0" borderId="0"/>
    <xf numFmtId="0" fontId="34" fillId="0" borderId="0"/>
    <xf numFmtId="0" fontId="12" fillId="0" borderId="0"/>
    <xf numFmtId="0" fontId="34" fillId="0" borderId="0"/>
    <xf numFmtId="0" fontId="12" fillId="0" borderId="0"/>
    <xf numFmtId="0" fontId="4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 fillId="0" borderId="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4" fillId="0" borderId="0"/>
    <xf numFmtId="0" fontId="34" fillId="0" borderId="0"/>
    <xf numFmtId="0" fontId="35" fillId="0" borderId="0"/>
    <xf numFmtId="0" fontId="36" fillId="0" borderId="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29" fillId="24" borderId="8" applyNumberFormat="0" applyAlignment="0" applyProtection="0"/>
    <xf numFmtId="0" fontId="36" fillId="0" borderId="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0" fillId="17" borderId="9" applyNumberFormat="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8" fillId="0" borderId="10" applyNumberFormat="0" applyFont="0" applyFill="0" applyAlignment="0" applyProtection="0"/>
    <xf numFmtId="168" fontId="34" fillId="0" borderId="0" applyFont="0" applyFill="0" applyBorder="0" applyAlignment="0" applyProtection="0"/>
    <xf numFmtId="168" fontId="12" fillId="0" borderId="0" applyFont="0" applyFill="0" applyBorder="0" applyAlignment="0" applyProtection="0"/>
    <xf numFmtId="168" fontId="44" fillId="0" borderId="0" applyFont="0" applyFill="0" applyBorder="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2" fillId="8" borderId="9" applyNumberFormat="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4" fontId="16" fillId="0" borderId="0">
      <alignment horizontal="left" vertical="top" wrapText="1"/>
    </xf>
    <xf numFmtId="0" fontId="17" fillId="0" borderId="0"/>
    <xf numFmtId="0" fontId="44" fillId="35" borderId="0" applyNumberFormat="0" applyBorder="0" applyAlignment="0" applyProtection="0"/>
    <xf numFmtId="0" fontId="44" fillId="34" borderId="0" applyNumberFormat="0" applyBorder="0" applyAlignment="0" applyProtection="0"/>
    <xf numFmtId="0" fontId="64" fillId="33" borderId="0" applyNumberFormat="0" applyBorder="0" applyAlignment="0" applyProtection="0"/>
    <xf numFmtId="0" fontId="49" fillId="0" borderId="20" applyNumberFormat="0" applyFill="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31" borderId="18" applyNumberFormat="0" applyAlignment="0" applyProtection="0"/>
    <xf numFmtId="0" fontId="60" fillId="0" borderId="17" applyNumberFormat="0" applyFill="0" applyAlignment="0" applyProtection="0"/>
    <xf numFmtId="0" fontId="59" fillId="30" borderId="15" applyNumberFormat="0" applyAlignment="0" applyProtection="0"/>
    <xf numFmtId="0" fontId="58" fillId="30" borderId="16" applyNumberFormat="0" applyAlignment="0" applyProtection="0"/>
    <xf numFmtId="0" fontId="57" fillId="29" borderId="15" applyNumberFormat="0" applyAlignment="0" applyProtection="0"/>
    <xf numFmtId="0" fontId="56" fillId="28" borderId="0" applyNumberFormat="0" applyBorder="0" applyAlignment="0" applyProtection="0"/>
    <xf numFmtId="0" fontId="55" fillId="27" borderId="0" applyNumberFormat="0" applyBorder="0" applyAlignment="0" applyProtection="0"/>
    <xf numFmtId="0" fontId="54" fillId="26" borderId="0" applyNumberFormat="0" applyBorder="0" applyAlignment="0" applyProtection="0"/>
    <xf numFmtId="0" fontId="53" fillId="0" borderId="0" applyNumberFormat="0" applyFill="0" applyBorder="0" applyAlignment="0" applyProtection="0"/>
    <xf numFmtId="0" fontId="53" fillId="0" borderId="14" applyNumberFormat="0" applyFill="0" applyAlignment="0" applyProtection="0"/>
    <xf numFmtId="0" fontId="52" fillId="0" borderId="13" applyNumberFormat="0" applyFill="0" applyAlignment="0" applyProtection="0"/>
    <xf numFmtId="0" fontId="51" fillId="0" borderId="12" applyNumberFormat="0" applyFill="0" applyAlignment="0" applyProtection="0"/>
    <xf numFmtId="0" fontId="12" fillId="0" borderId="0"/>
    <xf numFmtId="0" fontId="22" fillId="0" borderId="3" applyNumberFormat="0" applyFill="0" applyAlignment="0" applyProtection="0"/>
    <xf numFmtId="0" fontId="12" fillId="0" borderId="0"/>
    <xf numFmtId="0" fontId="44" fillId="0" borderId="0"/>
    <xf numFmtId="0" fontId="41" fillId="0" borderId="0" applyNumberFormat="0" applyFill="0" applyBorder="0" applyAlignment="0" applyProtection="0"/>
    <xf numFmtId="0" fontId="48" fillId="0" borderId="0"/>
    <xf numFmtId="0" fontId="17" fillId="19" borderId="6" applyNumberFormat="0" applyAlignment="0" applyProtection="0"/>
    <xf numFmtId="0" fontId="17" fillId="19" borderId="6" applyNumberFormat="0" applyAlignment="0" applyProtection="0"/>
    <xf numFmtId="44" fontId="17" fillId="0" borderId="0" applyFont="0" applyFill="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64" fillId="48" borderId="0" applyNumberFormat="0" applyBorder="0" applyAlignment="0" applyProtection="0"/>
    <xf numFmtId="0" fontId="64"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64" fillId="56" borderId="0" applyNumberFormat="0" applyBorder="0" applyAlignment="0" applyProtection="0"/>
    <xf numFmtId="0" fontId="65" fillId="0" borderId="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9" fillId="58"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9" fillId="61"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9" fillId="60"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9" fillId="60"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9" fillId="58"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9" fillId="64" borderId="0" applyNumberFormat="0" applyBorder="0" applyAlignment="0" applyProtection="0"/>
    <xf numFmtId="171" fontId="50" fillId="0" borderId="0" applyFont="0" applyFill="0" applyBorder="0" applyAlignment="0" applyProtection="0"/>
    <xf numFmtId="172" fontId="50" fillId="0" borderId="0" applyFont="0" applyFill="0" applyBorder="0" applyAlignment="0" applyProtection="0"/>
    <xf numFmtId="0" fontId="20" fillId="62" borderId="0" applyNumberFormat="0" applyBorder="0" applyAlignment="0" applyProtection="0"/>
    <xf numFmtId="0" fontId="66" fillId="0" borderId="21" applyAlignment="0"/>
    <xf numFmtId="0" fontId="67" fillId="0" borderId="21" applyAlignment="0"/>
    <xf numFmtId="0" fontId="67" fillId="0" borderId="21">
      <alignment vertical="top" wrapText="1"/>
    </xf>
    <xf numFmtId="0" fontId="33" fillId="65"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6" fontId="71" fillId="0" borderId="0"/>
    <xf numFmtId="173" fontId="71" fillId="0" borderId="0"/>
    <xf numFmtId="0" fontId="71" fillId="0" borderId="0"/>
    <xf numFmtId="0" fontId="17" fillId="0" borderId="0"/>
    <xf numFmtId="0" fontId="79" fillId="0" borderId="0"/>
    <xf numFmtId="9" fontId="71" fillId="0" borderId="0"/>
    <xf numFmtId="0" fontId="6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2" fillId="0" borderId="0" applyFont="0" applyFill="0" applyBorder="0" applyAlignment="0" applyProtection="0"/>
    <xf numFmtId="0" fontId="12" fillId="0" borderId="0" applyFont="0" applyFill="0" applyBorder="0" applyAlignment="0" applyProtection="0"/>
    <xf numFmtId="4" fontId="72" fillId="0" borderId="0">
      <alignment horizontal="left" vertical="top"/>
      <protection locked="0"/>
    </xf>
    <xf numFmtId="4" fontId="72" fillId="0" borderId="0">
      <alignment horizontal="left" vertical="top"/>
      <protection locked="0"/>
    </xf>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44"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44"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44"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3"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65" fillId="0" borderId="0"/>
    <xf numFmtId="0" fontId="65" fillId="0" borderId="0"/>
    <xf numFmtId="0" fontId="12" fillId="0" borderId="0"/>
    <xf numFmtId="0" fontId="76" fillId="0" borderId="0"/>
    <xf numFmtId="0" fontId="76" fillId="0" borderId="0"/>
    <xf numFmtId="0" fontId="76" fillId="0" borderId="0"/>
    <xf numFmtId="0" fontId="7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9"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5" fillId="0" borderId="0"/>
    <xf numFmtId="0" fontId="12" fillId="0" borderId="0"/>
    <xf numFmtId="0" fontId="65" fillId="0" borderId="0"/>
    <xf numFmtId="0" fontId="1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9" fillId="0" borderId="0"/>
    <xf numFmtId="0" fontId="1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2" fillId="0" borderId="0"/>
    <xf numFmtId="0" fontId="44" fillId="0" borderId="0"/>
    <xf numFmtId="0" fontId="44" fillId="0" borderId="0"/>
    <xf numFmtId="0" fontId="44" fillId="0" borderId="0"/>
    <xf numFmtId="0" fontId="12" fillId="0" borderId="0"/>
    <xf numFmtId="0" fontId="12" fillId="0" borderId="0"/>
    <xf numFmtId="0" fontId="12" fillId="0" borderId="0"/>
    <xf numFmtId="0" fontId="86" fillId="0" borderId="0"/>
    <xf numFmtId="0" fontId="65" fillId="0" borderId="0"/>
    <xf numFmtId="0" fontId="65" fillId="0" borderId="0"/>
    <xf numFmtId="0" fontId="12" fillId="0" borderId="0"/>
    <xf numFmtId="0" fontId="12" fillId="0" borderId="0"/>
    <xf numFmtId="0" fontId="12" fillId="0" borderId="0"/>
    <xf numFmtId="0" fontId="50" fillId="0" borderId="0"/>
    <xf numFmtId="0" fontId="12" fillId="0" borderId="0"/>
    <xf numFmtId="0" fontId="44" fillId="0" borderId="0"/>
    <xf numFmtId="0" fontId="44" fillId="0" borderId="0"/>
    <xf numFmtId="0" fontId="12" fillId="0" borderId="0"/>
    <xf numFmtId="0" fontId="44" fillId="0" borderId="0"/>
    <xf numFmtId="0" fontId="12" fillId="0" borderId="0"/>
    <xf numFmtId="0" fontId="44"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xf numFmtId="0" fontId="6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5" fillId="0" borderId="0"/>
    <xf numFmtId="0" fontId="12" fillId="0" borderId="0"/>
    <xf numFmtId="0" fontId="12" fillId="0" borderId="0"/>
    <xf numFmtId="0" fontId="12" fillId="0" borderId="0"/>
    <xf numFmtId="0" fontId="65" fillId="0" borderId="0"/>
    <xf numFmtId="0" fontId="44" fillId="0" borderId="0"/>
    <xf numFmtId="0" fontId="44" fillId="0" borderId="0"/>
    <xf numFmtId="0" fontId="17" fillId="0" borderId="0"/>
    <xf numFmtId="0" fontId="1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5" fillId="0" borderId="0">
      <alignment vertical="top"/>
    </xf>
    <xf numFmtId="0" fontId="65" fillId="0" borderId="0"/>
    <xf numFmtId="0" fontId="44" fillId="0" borderId="0"/>
    <xf numFmtId="0" fontId="44" fillId="0" borderId="0"/>
    <xf numFmtId="0" fontId="17" fillId="0" borderId="0"/>
    <xf numFmtId="0" fontId="17" fillId="0" borderId="0"/>
    <xf numFmtId="0" fontId="44" fillId="0" borderId="0"/>
    <xf numFmtId="0" fontId="44" fillId="0" borderId="0"/>
    <xf numFmtId="0" fontId="17" fillId="0" borderId="0"/>
    <xf numFmtId="0" fontId="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4" fillId="0" borderId="0"/>
    <xf numFmtId="0" fontId="65" fillId="0" borderId="0"/>
    <xf numFmtId="0" fontId="6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6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1" fillId="0" borderId="0"/>
    <xf numFmtId="9" fontId="12" fillId="0" borderId="0" applyFill="0" applyBorder="0" applyAlignment="0" applyProtection="0"/>
    <xf numFmtId="9" fontId="12" fillId="0" borderId="0" applyFill="0" applyBorder="0" applyAlignment="0" applyProtection="0"/>
    <xf numFmtId="9" fontId="65" fillId="0" borderId="0" applyFont="0" applyFill="0" applyBorder="0" applyAlignment="0" applyProtection="0"/>
    <xf numFmtId="9" fontId="12" fillId="0" borderId="0" applyFill="0" applyBorder="0" applyAlignment="0" applyProtection="0"/>
    <xf numFmtId="9" fontId="12" fillId="0" borderId="0" applyFill="0" applyBorder="0" applyAlignment="0" applyProtection="0"/>
    <xf numFmtId="0" fontId="17" fillId="32" borderId="19" applyNumberFormat="0" applyFont="0" applyAlignment="0" applyProtection="0"/>
    <xf numFmtId="0" fontId="17" fillId="32" borderId="19" applyNumberFormat="0" applyFont="0" applyAlignment="0" applyProtection="0"/>
    <xf numFmtId="0" fontId="17" fillId="32" borderId="19" applyNumberFormat="0" applyFont="0" applyAlignment="0" applyProtection="0"/>
    <xf numFmtId="0" fontId="17" fillId="32" borderId="19" applyNumberFormat="0" applyFont="0" applyAlignment="0" applyProtection="0"/>
    <xf numFmtId="0" fontId="17" fillId="32" borderId="19" applyNumberFormat="0" applyFont="0" applyAlignment="0" applyProtection="0"/>
    <xf numFmtId="0" fontId="17" fillId="32" borderId="19" applyNumberFormat="0" applyFont="0" applyAlignment="0" applyProtection="0"/>
    <xf numFmtId="4" fontId="73" fillId="0" borderId="0">
      <alignment vertical="top"/>
      <protection hidden="1"/>
    </xf>
    <xf numFmtId="49" fontId="70" fillId="69" borderId="22">
      <alignment horizontal="center" vertical="top" wrapText="1"/>
    </xf>
    <xf numFmtId="4" fontId="72" fillId="0" borderId="0">
      <alignment horizontal="left"/>
    </xf>
    <xf numFmtId="0" fontId="74" fillId="70" borderId="0">
      <alignment horizontal="left" vertical="top"/>
    </xf>
    <xf numFmtId="0" fontId="75" fillId="0" borderId="0" applyNumberFormat="0" applyFill="0" applyBorder="0" applyAlignment="0" applyProtection="0"/>
    <xf numFmtId="0" fontId="80" fillId="71" borderId="0" applyNumberFormat="0" applyBorder="0" applyAlignment="0" applyProtection="0"/>
    <xf numFmtId="0" fontId="13" fillId="0" borderId="0"/>
    <xf numFmtId="170" fontId="69" fillId="0" borderId="0" applyFont="0" applyFill="0" applyBorder="0" applyAlignment="0" applyProtection="0"/>
    <xf numFmtId="173" fontId="71" fillId="0" borderId="0"/>
    <xf numFmtId="173" fontId="65" fillId="0" borderId="0" applyFont="0" applyFill="0" applyBorder="0" applyAlignment="0" applyProtection="0"/>
    <xf numFmtId="169" fontId="12" fillId="0" borderId="0" applyFont="0" applyFill="0" applyBorder="0" applyAlignment="0" applyProtection="0"/>
    <xf numFmtId="40" fontId="69" fillId="0" borderId="0" applyFont="0" applyFill="0" applyBorder="0" applyAlignment="0" applyProtection="0"/>
    <xf numFmtId="168" fontId="12" fillId="0" borderId="0" applyFont="0" applyFill="0" applyBorder="0" applyAlignment="0" applyProtection="0"/>
    <xf numFmtId="166" fontId="71" fillId="0" borderId="0"/>
    <xf numFmtId="168" fontId="12" fillId="0" borderId="0" applyFont="0" applyFill="0" applyBorder="0" applyAlignment="0" applyProtection="0"/>
    <xf numFmtId="168" fontId="65" fillId="0" borderId="0" applyFont="0" applyFill="0" applyBorder="0" applyAlignment="0" applyProtection="0"/>
    <xf numFmtId="168" fontId="12" fillId="0" borderId="0" applyFill="0" applyBorder="0" applyAlignment="0" applyProtection="0"/>
    <xf numFmtId="168" fontId="12" fillId="0" borderId="0" applyFill="0" applyBorder="0" applyAlignment="0" applyProtection="0"/>
    <xf numFmtId="168" fontId="65" fillId="0" borderId="0" applyFont="0" applyFill="0" applyBorder="0" applyAlignment="0" applyProtection="0"/>
    <xf numFmtId="168" fontId="12" fillId="0" borderId="0" applyFill="0" applyBorder="0" applyAlignment="0" applyProtection="0"/>
    <xf numFmtId="168" fontId="12" fillId="0" borderId="0" applyFill="0" applyBorder="0" applyAlignment="0" applyProtection="0"/>
    <xf numFmtId="168" fontId="83" fillId="0" borderId="0" applyFont="0" applyFill="0" applyBorder="0" applyAlignment="0" applyProtection="0"/>
    <xf numFmtId="175" fontId="12" fillId="0" borderId="0" applyBorder="0" applyProtection="0"/>
    <xf numFmtId="166" fontId="13" fillId="0" borderId="0" applyBorder="0" applyProtection="0"/>
    <xf numFmtId="177" fontId="12" fillId="0" borderId="0" applyBorder="0" applyProtection="0"/>
    <xf numFmtId="178" fontId="13" fillId="0" borderId="0" applyBorder="0" applyProtection="0"/>
    <xf numFmtId="4" fontId="16" fillId="0" borderId="0">
      <alignment horizontal="left" vertical="top" wrapText="1"/>
    </xf>
    <xf numFmtId="0" fontId="20" fillId="5"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7" fillId="0" borderId="0" applyNumberFormat="0" applyFill="0" applyBorder="0" applyAlignment="0" applyProtection="0"/>
    <xf numFmtId="0" fontId="35" fillId="0" borderId="0"/>
    <xf numFmtId="0" fontId="34" fillId="0" borderId="0"/>
    <xf numFmtId="0" fontId="34" fillId="0" borderId="0"/>
    <xf numFmtId="0" fontId="36" fillId="0" borderId="0"/>
    <xf numFmtId="0" fontId="36" fillId="0" borderId="0"/>
    <xf numFmtId="0" fontId="36" fillId="0" borderId="0"/>
    <xf numFmtId="0" fontId="36" fillId="0" borderId="0"/>
    <xf numFmtId="0" fontId="34" fillId="0" borderId="0"/>
    <xf numFmtId="0" fontId="35" fillId="0" borderId="0"/>
    <xf numFmtId="0" fontId="34"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 fillId="0" borderId="0"/>
    <xf numFmtId="0" fontId="25" fillId="18" borderId="0" applyNumberFormat="0" applyBorder="0" applyAlignment="0" applyProtection="0"/>
    <xf numFmtId="0" fontId="34" fillId="0" borderId="0"/>
    <xf numFmtId="0" fontId="34" fillId="0" borderId="0"/>
    <xf numFmtId="0" fontId="35" fillId="0" borderId="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4" borderId="0" applyNumberFormat="0" applyBorder="0" applyAlignment="0" applyProtection="0"/>
    <xf numFmtId="168" fontId="34" fillId="0" borderId="0" applyFont="0" applyFill="0" applyBorder="0" applyAlignment="0" applyProtection="0"/>
    <xf numFmtId="4" fontId="16" fillId="0" borderId="0">
      <alignment horizontal="left" vertical="top" wrapText="1"/>
    </xf>
    <xf numFmtId="179" fontId="89" fillId="0" borderId="0" applyFill="0" applyBorder="0">
      <alignment horizontal="left" vertical="center" wrapText="1"/>
    </xf>
    <xf numFmtId="0" fontId="17" fillId="72" borderId="0" applyNumberFormat="0" applyBorder="0" applyAlignment="0" applyProtection="0"/>
    <xf numFmtId="0" fontId="90" fillId="3" borderId="0" applyNumberFormat="0" applyBorder="0" applyAlignment="0" applyProtection="0"/>
    <xf numFmtId="0" fontId="17" fillId="72" borderId="0" applyNumberFormat="0" applyBorder="0" applyAlignment="0" applyProtection="0"/>
    <xf numFmtId="0" fontId="17" fillId="7" borderId="0" applyNumberFormat="0" applyBorder="0" applyAlignment="0" applyProtection="0"/>
    <xf numFmtId="0" fontId="17" fillId="73" borderId="0" applyNumberFormat="0" applyBorder="0" applyAlignment="0" applyProtection="0"/>
    <xf numFmtId="0" fontId="90" fillId="4" borderId="0" applyNumberFormat="0" applyBorder="0" applyAlignment="0" applyProtection="0"/>
    <xf numFmtId="0" fontId="17" fillId="73" borderId="0" applyNumberFormat="0" applyBorder="0" applyAlignment="0" applyProtection="0"/>
    <xf numFmtId="0" fontId="17" fillId="8" borderId="0" applyNumberFormat="0" applyBorder="0" applyAlignment="0" applyProtection="0"/>
    <xf numFmtId="0" fontId="17" fillId="74" borderId="0" applyNumberFormat="0" applyBorder="0" applyAlignment="0" applyProtection="0"/>
    <xf numFmtId="0" fontId="90" fillId="5" borderId="0" applyNumberFormat="0" applyBorder="0" applyAlignment="0" applyProtection="0"/>
    <xf numFmtId="0" fontId="17" fillId="74" borderId="0" applyNumberFormat="0" applyBorder="0" applyAlignment="0" applyProtection="0"/>
    <xf numFmtId="0" fontId="17" fillId="75" borderId="0" applyNumberFormat="0" applyBorder="0" applyAlignment="0" applyProtection="0"/>
    <xf numFmtId="0" fontId="17" fillId="76" borderId="0" applyNumberFormat="0" applyBorder="0" applyAlignment="0" applyProtection="0"/>
    <xf numFmtId="0" fontId="90" fillId="6" borderId="0" applyNumberFormat="0" applyBorder="0" applyAlignment="0" applyProtection="0"/>
    <xf numFmtId="0" fontId="17" fillId="76" borderId="0" applyNumberFormat="0" applyBorder="0" applyAlignment="0" applyProtection="0"/>
    <xf numFmtId="0" fontId="17" fillId="19" borderId="0" applyNumberFormat="0" applyBorder="0" applyAlignment="0" applyProtection="0"/>
    <xf numFmtId="0" fontId="17" fillId="77" borderId="0" applyNumberFormat="0" applyBorder="0" applyAlignment="0" applyProtection="0"/>
    <xf numFmtId="0" fontId="90" fillId="7" borderId="0" applyNumberFormat="0" applyBorder="0" applyAlignment="0" applyProtection="0"/>
    <xf numFmtId="0" fontId="17" fillId="77" borderId="0" applyNumberFormat="0" applyBorder="0" applyAlignment="0" applyProtection="0"/>
    <xf numFmtId="0" fontId="17" fillId="3" borderId="0" applyNumberFormat="0" applyBorder="0" applyAlignment="0" applyProtection="0"/>
    <xf numFmtId="0" fontId="17" fillId="78" borderId="0" applyNumberFormat="0" applyBorder="0" applyAlignment="0" applyProtection="0"/>
    <xf numFmtId="0" fontId="90" fillId="8" borderId="0" applyNumberFormat="0" applyBorder="0" applyAlignment="0" applyProtection="0"/>
    <xf numFmtId="0" fontId="17" fillId="78"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9" borderId="0" applyNumberFormat="0" applyBorder="0" applyAlignment="0" applyProtection="0"/>
    <xf numFmtId="0" fontId="90" fillId="9" borderId="0" applyNumberFormat="0" applyBorder="0" applyAlignment="0" applyProtection="0"/>
    <xf numFmtId="0" fontId="17" fillId="79" borderId="0" applyNumberFormat="0" applyBorder="0" applyAlignment="0" applyProtection="0"/>
    <xf numFmtId="0" fontId="17" fillId="80" borderId="0" applyNumberFormat="0" applyBorder="0" applyAlignment="0" applyProtection="0"/>
    <xf numFmtId="0" fontId="90" fillId="10" borderId="0" applyNumberFormat="0" applyBorder="0" applyAlignment="0" applyProtection="0"/>
    <xf numFmtId="0" fontId="17" fillId="80" borderId="0" applyNumberFormat="0" applyBorder="0" applyAlignment="0" applyProtection="0"/>
    <xf numFmtId="0" fontId="17" fillId="8" borderId="0" applyNumberFormat="0" applyBorder="0" applyAlignment="0" applyProtection="0"/>
    <xf numFmtId="0" fontId="17" fillId="81" borderId="0" applyNumberFormat="0" applyBorder="0" applyAlignment="0" applyProtection="0"/>
    <xf numFmtId="0" fontId="90" fillId="11" borderId="0" applyNumberFormat="0" applyBorder="0" applyAlignment="0" applyProtection="0"/>
    <xf numFmtId="0" fontId="17" fillId="81" borderId="0" applyNumberFormat="0" applyBorder="0" applyAlignment="0" applyProtection="0"/>
    <xf numFmtId="0" fontId="17" fillId="17" borderId="0" applyNumberFormat="0" applyBorder="0" applyAlignment="0" applyProtection="0"/>
    <xf numFmtId="0" fontId="17" fillId="76" borderId="0" applyNumberFormat="0" applyBorder="0" applyAlignment="0" applyProtection="0"/>
    <xf numFmtId="0" fontId="90" fillId="6" borderId="0" applyNumberFormat="0" applyBorder="0" applyAlignment="0" applyProtection="0"/>
    <xf numFmtId="0" fontId="17" fillId="76" borderId="0" applyNumberFormat="0" applyBorder="0" applyAlignment="0" applyProtection="0"/>
    <xf numFmtId="0" fontId="17" fillId="18" borderId="0" applyNumberFormat="0" applyBorder="0" applyAlignment="0" applyProtection="0"/>
    <xf numFmtId="0" fontId="17" fillId="79" borderId="0" applyNumberFormat="0" applyBorder="0" applyAlignment="0" applyProtection="0"/>
    <xf numFmtId="0" fontId="90" fillId="9" borderId="0" applyNumberFormat="0" applyBorder="0" applyAlignment="0" applyProtection="0"/>
    <xf numFmtId="0" fontId="17" fillId="79" borderId="0" applyNumberFormat="0" applyBorder="0" applyAlignment="0" applyProtection="0"/>
    <xf numFmtId="0" fontId="17" fillId="82" borderId="0" applyNumberFormat="0" applyBorder="0" applyAlignment="0" applyProtection="0"/>
    <xf numFmtId="0" fontId="90" fillId="12" borderId="0" applyNumberFormat="0" applyBorder="0" applyAlignment="0" applyProtection="0"/>
    <xf numFmtId="0" fontId="17" fillId="82"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9" fillId="83" borderId="0" applyNumberFormat="0" applyBorder="0" applyAlignment="0" applyProtection="0"/>
    <xf numFmtId="0" fontId="91" fillId="13" borderId="0" applyNumberFormat="0" applyBorder="0" applyAlignment="0" applyProtection="0"/>
    <xf numFmtId="0" fontId="19" fillId="83" borderId="0" applyNumberFormat="0" applyBorder="0" applyAlignment="0" applyProtection="0"/>
    <xf numFmtId="0" fontId="19" fillId="9" borderId="0" applyNumberFormat="0" applyBorder="0" applyAlignment="0" applyProtection="0"/>
    <xf numFmtId="0" fontId="19" fillId="80" borderId="0" applyNumberFormat="0" applyBorder="0" applyAlignment="0" applyProtection="0"/>
    <xf numFmtId="0" fontId="91" fillId="10" borderId="0" applyNumberFormat="0" applyBorder="0" applyAlignment="0" applyProtection="0"/>
    <xf numFmtId="0" fontId="19" fillId="80" borderId="0" applyNumberFormat="0" applyBorder="0" applyAlignment="0" applyProtection="0"/>
    <xf numFmtId="0" fontId="19" fillId="8" borderId="0" applyNumberFormat="0" applyBorder="0" applyAlignment="0" applyProtection="0"/>
    <xf numFmtId="0" fontId="19" fillId="81" borderId="0" applyNumberFormat="0" applyBorder="0" applyAlignment="0" applyProtection="0"/>
    <xf numFmtId="0" fontId="91" fillId="11" borderId="0" applyNumberFormat="0" applyBorder="0" applyAlignment="0" applyProtection="0"/>
    <xf numFmtId="0" fontId="19" fillId="81" borderId="0" applyNumberFormat="0" applyBorder="0" applyAlignment="0" applyProtection="0"/>
    <xf numFmtId="0" fontId="19" fillId="17" borderId="0" applyNumberFormat="0" applyBorder="0" applyAlignment="0" applyProtection="0"/>
    <xf numFmtId="0" fontId="19" fillId="84" borderId="0" applyNumberFormat="0" applyBorder="0" applyAlignment="0" applyProtection="0"/>
    <xf numFmtId="0" fontId="91" fillId="14" borderId="0" applyNumberFormat="0" applyBorder="0" applyAlignment="0" applyProtection="0"/>
    <xf numFmtId="0" fontId="19" fillId="84" borderId="0" applyNumberFormat="0" applyBorder="0" applyAlignment="0" applyProtection="0"/>
    <xf numFmtId="0" fontId="19" fillId="18" borderId="0" applyNumberFormat="0" applyBorder="0" applyAlignment="0" applyProtection="0"/>
    <xf numFmtId="0" fontId="19" fillId="85" borderId="0" applyNumberFormat="0" applyBorder="0" applyAlignment="0" applyProtection="0"/>
    <xf numFmtId="0" fontId="91" fillId="15" borderId="0" applyNumberFormat="0" applyBorder="0" applyAlignment="0" applyProtection="0"/>
    <xf numFmtId="0" fontId="19" fillId="85" borderId="0" applyNumberFormat="0" applyBorder="0" applyAlignment="0" applyProtection="0"/>
    <xf numFmtId="0" fontId="19" fillId="86" borderId="0" applyNumberFormat="0" applyBorder="0" applyAlignment="0" applyProtection="0"/>
    <xf numFmtId="0" fontId="91" fillId="16" borderId="0" applyNumberFormat="0" applyBorder="0" applyAlignment="0" applyProtection="0"/>
    <xf numFmtId="0" fontId="19" fillId="86"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74" borderId="0" applyNumberFormat="0" applyBorder="0" applyAlignment="0" applyProtection="0"/>
    <xf numFmtId="0" fontId="92" fillId="5" borderId="0" applyNumberFormat="0" applyBorder="0" applyAlignment="0" applyProtection="0"/>
    <xf numFmtId="0" fontId="20" fillId="74" borderId="0" applyNumberFormat="0" applyBorder="0" applyAlignment="0" applyProtection="0"/>
    <xf numFmtId="0" fontId="80" fillId="87" borderId="0"/>
    <xf numFmtId="0" fontId="20" fillId="5" borderId="0"/>
    <xf numFmtId="0" fontId="108" fillId="18" borderId="0"/>
    <xf numFmtId="0" fontId="87" fillId="0" borderId="0"/>
    <xf numFmtId="0" fontId="20" fillId="5" borderId="0" applyNumberFormat="0" applyBorder="0" applyAlignment="0" applyProtection="0"/>
    <xf numFmtId="0" fontId="20" fillId="5" borderId="0" applyNumberFormat="0" applyBorder="0" applyAlignment="0" applyProtection="0"/>
    <xf numFmtId="0" fontId="21" fillId="88"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21" fillId="88"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93"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95" fillId="0" borderId="3" applyNumberFormat="0" applyFill="0" applyAlignment="0" applyProtection="0"/>
    <xf numFmtId="0" fontId="22" fillId="0" borderId="3" applyNumberFormat="0" applyFill="0" applyAlignment="0" applyProtection="0"/>
    <xf numFmtId="0" fontId="94"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87" fillId="0" borderId="0"/>
    <xf numFmtId="0" fontId="81" fillId="0" borderId="0" applyNumberFormat="0" applyFill="0" applyBorder="0" applyProtection="0"/>
    <xf numFmtId="0" fontId="81" fillId="0" borderId="0" applyNumberFormat="0" applyFill="0" applyBorder="0" applyProtection="0"/>
    <xf numFmtId="0" fontId="81" fillId="0" borderId="0" applyNumberFormat="0" applyFill="0" applyBorder="0" applyProtection="0"/>
    <xf numFmtId="0" fontId="12" fillId="0" borderId="0"/>
    <xf numFmtId="0" fontId="12" fillId="0" borderId="0"/>
    <xf numFmtId="0" fontId="35" fillId="0" borderId="0"/>
    <xf numFmtId="0" fontId="48" fillId="0" borderId="0"/>
    <xf numFmtId="0" fontId="48" fillId="0" borderId="0"/>
    <xf numFmtId="0" fontId="12" fillId="0" borderId="0"/>
    <xf numFmtId="0" fontId="65" fillId="0" borderId="0"/>
    <xf numFmtId="0" fontId="17" fillId="0" borderId="0"/>
    <xf numFmtId="0" fontId="48" fillId="0" borderId="0"/>
    <xf numFmtId="0" fontId="50" fillId="0" borderId="0"/>
    <xf numFmtId="0" fontId="17" fillId="0" borderId="0" applyNumberFormat="0" applyFill="0" applyBorder="0" applyProtection="0"/>
    <xf numFmtId="0" fontId="17" fillId="0" borderId="0" applyNumberFormat="0" applyFill="0" applyBorder="0" applyProtection="0"/>
    <xf numFmtId="0" fontId="17" fillId="0" borderId="0"/>
    <xf numFmtId="0" fontId="12" fillId="0" borderId="0"/>
    <xf numFmtId="0" fontId="12" fillId="0" borderId="0"/>
    <xf numFmtId="0" fontId="17" fillId="0" borderId="0" applyNumberFormat="0" applyFill="0" applyBorder="0" applyProtection="0"/>
    <xf numFmtId="0" fontId="12" fillId="0" borderId="0"/>
    <xf numFmtId="0" fontId="88" fillId="0" borderId="0"/>
    <xf numFmtId="0" fontId="87" fillId="0" borderId="0"/>
    <xf numFmtId="0" fontId="12" fillId="0" borderId="0"/>
    <xf numFmtId="0" fontId="12" fillId="0" borderId="0"/>
    <xf numFmtId="0" fontId="87" fillId="0" borderId="0"/>
    <xf numFmtId="0" fontId="25" fillId="89" borderId="0" applyNumberFormat="0" applyBorder="0" applyAlignment="0" applyProtection="0"/>
    <xf numFmtId="0" fontId="98" fillId="18" borderId="0" applyNumberFormat="0" applyBorder="0" applyAlignment="0" applyProtection="0"/>
    <xf numFmtId="0" fontId="25" fillId="89" borderId="0" applyNumberFormat="0" applyBorder="0" applyAlignment="0" applyProtection="0"/>
    <xf numFmtId="0" fontId="17" fillId="0" borderId="0"/>
    <xf numFmtId="0" fontId="65" fillId="0" borderId="0"/>
    <xf numFmtId="0" fontId="17" fillId="0" borderId="0"/>
    <xf numFmtId="0" fontId="12" fillId="0" borderId="0"/>
    <xf numFmtId="9" fontId="17" fillId="0" borderId="0" applyFont="0" applyFill="0" applyBorder="0" applyAlignment="0" applyProtection="0"/>
    <xf numFmtId="176" fontId="12"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48" fillId="90" borderId="6" applyNumberFormat="0" applyFon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48" fillId="90" borderId="6" applyNumberFormat="0" applyFon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48" fillId="90" borderId="6" applyNumberFormat="0" applyFon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48" fillId="90" borderId="6" applyNumberFormat="0" applyFon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12" fillId="19" borderId="6" applyNumberFormat="0" applyAlignment="0" applyProtection="0"/>
    <xf numFmtId="0" fontId="99" fillId="0" borderId="0" applyNumberFormat="0" applyFill="0" applyBorder="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21" fillId="17" borderId="2" applyNumberFormat="0" applyAlignment="0" applyProtection="0"/>
    <xf numFmtId="0" fontId="100" fillId="0" borderId="0" applyNumberFormat="0" applyFill="0" applyBorder="0" applyAlignment="0" applyProtection="0"/>
    <xf numFmtId="0" fontId="19" fillId="91" borderId="0" applyNumberFormat="0" applyBorder="0" applyAlignment="0" applyProtection="0"/>
    <xf numFmtId="0" fontId="91" fillId="20" borderId="0" applyNumberFormat="0" applyBorder="0" applyAlignment="0" applyProtection="0"/>
    <xf numFmtId="0" fontId="19" fillId="91" borderId="0" applyNumberFormat="0" applyBorder="0" applyAlignment="0" applyProtection="0"/>
    <xf numFmtId="0" fontId="19" fillId="92" borderId="0" applyNumberFormat="0" applyBorder="0" applyAlignment="0" applyProtection="0"/>
    <xf numFmtId="0" fontId="91" fillId="21" borderId="0" applyNumberFormat="0" applyBorder="0" applyAlignment="0" applyProtection="0"/>
    <xf numFmtId="0" fontId="19" fillId="92" borderId="0" applyNumberFormat="0" applyBorder="0" applyAlignment="0" applyProtection="0"/>
    <xf numFmtId="0" fontId="19" fillId="93" borderId="0" applyNumberFormat="0" applyBorder="0" applyAlignment="0" applyProtection="0"/>
    <xf numFmtId="0" fontId="91" fillId="22" borderId="0" applyNumberFormat="0" applyBorder="0" applyAlignment="0" applyProtection="0"/>
    <xf numFmtId="0" fontId="19" fillId="93" borderId="0" applyNumberFormat="0" applyBorder="0" applyAlignment="0" applyProtection="0"/>
    <xf numFmtId="0" fontId="19" fillId="84" borderId="0" applyNumberFormat="0" applyBorder="0" applyAlignment="0" applyProtection="0"/>
    <xf numFmtId="0" fontId="91" fillId="14" borderId="0" applyNumberFormat="0" applyBorder="0" applyAlignment="0" applyProtection="0"/>
    <xf numFmtId="0" fontId="19" fillId="84" borderId="0" applyNumberFormat="0" applyBorder="0" applyAlignment="0" applyProtection="0"/>
    <xf numFmtId="0" fontId="19" fillId="85" borderId="0" applyNumberFormat="0" applyBorder="0" applyAlignment="0" applyProtection="0"/>
    <xf numFmtId="0" fontId="91" fillId="15" borderId="0" applyNumberFormat="0" applyBorder="0" applyAlignment="0" applyProtection="0"/>
    <xf numFmtId="0" fontId="19" fillId="85" borderId="0" applyNumberFormat="0" applyBorder="0" applyAlignment="0" applyProtection="0"/>
    <xf numFmtId="0" fontId="19" fillId="94" borderId="0" applyNumberFormat="0" applyBorder="0" applyAlignment="0" applyProtection="0"/>
    <xf numFmtId="0" fontId="91" fillId="23" borderId="0" applyNumberFormat="0" applyBorder="0" applyAlignment="0" applyProtection="0"/>
    <xf numFmtId="0" fontId="19" fillId="94" borderId="0" applyNumberFormat="0" applyBorder="0" applyAlignment="0" applyProtection="0"/>
    <xf numFmtId="0" fontId="101" fillId="0" borderId="7" applyNumberFormat="0" applyFill="0" applyAlignment="0" applyProtection="0"/>
    <xf numFmtId="0" fontId="29" fillId="95" borderId="8" applyNumberFormat="0" applyAlignment="0" applyProtection="0"/>
    <xf numFmtId="0" fontId="102" fillId="24" borderId="8" applyNumberFormat="0" applyAlignment="0" applyProtection="0"/>
    <xf numFmtId="0" fontId="29" fillId="95" borderId="8" applyNumberFormat="0" applyAlignment="0" applyProtection="0"/>
    <xf numFmtId="0" fontId="30" fillId="88"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30" fillId="88"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103" fillId="17" borderId="9" applyNumberFormat="0" applyAlignment="0" applyProtection="0"/>
    <xf numFmtId="0" fontId="31" fillId="73" borderId="0" applyNumberFormat="0" applyBorder="0" applyAlignment="0" applyProtection="0"/>
    <xf numFmtId="0" fontId="104" fillId="4" borderId="0" applyNumberFormat="0" applyBorder="0" applyAlignment="0" applyProtection="0"/>
    <xf numFmtId="0" fontId="31" fillId="73" borderId="0" applyNumberFormat="0" applyBorder="0" applyAlignment="0" applyProtection="0"/>
    <xf numFmtId="0" fontId="105" fillId="0" borderId="0"/>
    <xf numFmtId="0" fontId="41" fillId="0" borderId="0" applyNumberFormat="0" applyFill="0" applyBorder="0" applyAlignment="0" applyProtection="0"/>
    <xf numFmtId="43" fontId="17" fillId="0" borderId="0" applyFont="0" applyFill="0" applyBorder="0" applyAlignment="0" applyProtection="0"/>
    <xf numFmtId="0" fontId="32" fillId="7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32" fillId="7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6" fillId="8" borderId="9" applyNumberFormat="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33"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26" fillId="0" borderId="0" applyNumberFormat="0" applyFill="0" applyBorder="0" applyAlignment="0" applyProtection="0"/>
    <xf numFmtId="9" fontId="44" fillId="0" borderId="0" applyFont="0" applyFill="0" applyBorder="0" applyAlignment="0" applyProtection="0"/>
    <xf numFmtId="0" fontId="110" fillId="0" borderId="0"/>
    <xf numFmtId="164" fontId="8" fillId="0" borderId="0" applyFont="0" applyFill="0" applyBorder="0" applyAlignment="0" applyProtection="0"/>
    <xf numFmtId="0" fontId="12" fillId="0" borderId="0"/>
    <xf numFmtId="182" fontId="109" fillId="0" borderId="0"/>
    <xf numFmtId="44" fontId="17" fillId="0" borderId="0" applyFont="0" applyFill="0" applyBorder="0" applyAlignment="0" applyProtection="0"/>
    <xf numFmtId="0" fontId="111" fillId="0" borderId="0"/>
    <xf numFmtId="164" fontId="8" fillId="0" borderId="0" applyFont="0" applyFill="0" applyBorder="0" applyAlignment="0" applyProtection="0"/>
    <xf numFmtId="44" fontId="17" fillId="0" borderId="0" applyFont="0" applyFill="0" applyBorder="0" applyAlignment="0" applyProtection="0"/>
    <xf numFmtId="0" fontId="115" fillId="0" borderId="1" applyAlignment="0">
      <alignment vertical="top"/>
    </xf>
    <xf numFmtId="0" fontId="116" fillId="0" borderId="0" applyAlignment="0">
      <alignment vertical="top"/>
    </xf>
    <xf numFmtId="164" fontId="8" fillId="0" borderId="0" applyFont="0" applyFill="0" applyBorder="0" applyAlignment="0" applyProtection="0"/>
    <xf numFmtId="44" fontId="17" fillId="0" borderId="0" applyFont="0" applyFill="0" applyBorder="0" applyAlignment="0" applyProtection="0"/>
    <xf numFmtId="164" fontId="8" fillId="0" borderId="0" applyFont="0" applyFill="0" applyBorder="0" applyAlignment="0" applyProtection="0"/>
    <xf numFmtId="44" fontId="17" fillId="0" borderId="0" applyFont="0" applyFill="0" applyBorder="0" applyAlignment="0" applyProtection="0"/>
    <xf numFmtId="164" fontId="8" fillId="0" borderId="0" applyFont="0" applyFill="0" applyBorder="0" applyAlignment="0" applyProtection="0"/>
    <xf numFmtId="44" fontId="17" fillId="0" borderId="0" applyFont="0" applyFill="0" applyBorder="0" applyAlignment="0" applyProtection="0"/>
    <xf numFmtId="0" fontId="117" fillId="0" borderId="0"/>
    <xf numFmtId="0" fontId="13" fillId="0" borderId="0"/>
    <xf numFmtId="0" fontId="17" fillId="79" borderId="0" applyNumberFormat="0" applyBorder="0" applyAlignment="0" applyProtection="0"/>
    <xf numFmtId="0" fontId="130" fillId="72" borderId="0" applyNumberFormat="0" applyBorder="0" applyAlignment="0" applyProtection="0"/>
    <xf numFmtId="0" fontId="81" fillId="9" borderId="0" applyNumberFormat="0" applyBorder="0" applyAlignment="0" applyProtection="0"/>
    <xf numFmtId="0" fontId="138" fillId="9" borderId="0" applyNumberFormat="0" applyBorder="0" applyAlignment="0" applyProtection="0"/>
    <xf numFmtId="0" fontId="81" fillId="9" borderId="0" applyNumberFormat="0" applyBorder="0" applyAlignment="0" applyProtection="0"/>
    <xf numFmtId="0" fontId="81" fillId="97" borderId="0" applyNumberFormat="0" applyBorder="0" applyAlignment="0" applyProtection="0"/>
    <xf numFmtId="0" fontId="81" fillId="97" borderId="0" applyNumberFormat="0" applyBorder="0" applyAlignment="0" applyProtection="0"/>
    <xf numFmtId="0" fontId="138" fillId="97" borderId="0" applyNumberFormat="0" applyBorder="0" applyAlignment="0" applyProtection="0"/>
    <xf numFmtId="0" fontId="138" fillId="97" borderId="0" applyNumberFormat="0" applyBorder="0" applyAlignment="0" applyProtection="0"/>
    <xf numFmtId="0" fontId="138" fillId="97" borderId="0" applyNumberFormat="0" applyBorder="0" applyAlignment="0" applyProtection="0"/>
    <xf numFmtId="0" fontId="138" fillId="97" borderId="0" applyNumberFormat="0" applyBorder="0" applyAlignment="0" applyProtection="0"/>
    <xf numFmtId="0" fontId="17" fillId="72" borderId="0" applyNumberFormat="0" applyBorder="0" applyAlignment="0" applyProtection="0"/>
    <xf numFmtId="0" fontId="17" fillId="80" borderId="0" applyNumberFormat="0" applyBorder="0" applyAlignment="0" applyProtection="0"/>
    <xf numFmtId="0" fontId="130" fillId="73" borderId="0" applyNumberFormat="0" applyBorder="0" applyAlignment="0" applyProtection="0"/>
    <xf numFmtId="0" fontId="81" fillId="10" borderId="0" applyNumberFormat="0" applyBorder="0" applyAlignment="0" applyProtection="0"/>
    <xf numFmtId="0" fontId="138" fillId="10" borderId="0" applyNumberFormat="0" applyBorder="0" applyAlignment="0" applyProtection="0"/>
    <xf numFmtId="0" fontId="81"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7" fillId="73" borderId="0" applyNumberFormat="0" applyBorder="0" applyAlignment="0" applyProtection="0"/>
    <xf numFmtId="0" fontId="17" fillId="90" borderId="0" applyNumberFormat="0" applyBorder="0" applyAlignment="0" applyProtection="0"/>
    <xf numFmtId="0" fontId="130" fillId="74" borderId="0" applyNumberFormat="0" applyBorder="0" applyAlignment="0" applyProtection="0"/>
    <xf numFmtId="0" fontId="81" fillId="19" borderId="0" applyNumberFormat="0" applyBorder="0" applyAlignment="0" applyProtection="0"/>
    <xf numFmtId="0" fontId="138" fillId="19" borderId="0" applyNumberFormat="0" applyBorder="0" applyAlignment="0" applyProtection="0"/>
    <xf numFmtId="0" fontId="81" fillId="19" borderId="0" applyNumberFormat="0" applyBorder="0" applyAlignment="0" applyProtection="0"/>
    <xf numFmtId="0" fontId="81" fillId="98" borderId="0" applyNumberFormat="0" applyBorder="0" applyAlignment="0" applyProtection="0"/>
    <xf numFmtId="0" fontId="81"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7" fillId="74" borderId="0" applyNumberFormat="0" applyBorder="0" applyAlignment="0" applyProtection="0"/>
    <xf numFmtId="0" fontId="17" fillId="78" borderId="0" applyNumberFormat="0" applyBorder="0" applyAlignment="0" applyProtection="0"/>
    <xf numFmtId="0" fontId="130" fillId="76" borderId="0" applyNumberFormat="0" applyBorder="0" applyAlignment="0" applyProtection="0"/>
    <xf numFmtId="0" fontId="81" fillId="3" borderId="0" applyNumberFormat="0" applyBorder="0" applyAlignment="0" applyProtection="0"/>
    <xf numFmtId="0" fontId="138" fillId="3" borderId="0" applyNumberFormat="0" applyBorder="0" applyAlignment="0" applyProtection="0"/>
    <xf numFmtId="0" fontId="81" fillId="3" borderId="0" applyNumberFormat="0" applyBorder="0" applyAlignment="0" applyProtection="0"/>
    <xf numFmtId="0" fontId="81" fillId="99" borderId="0" applyNumberFormat="0" applyBorder="0" applyAlignment="0" applyProtection="0"/>
    <xf numFmtId="0" fontId="81" fillId="99" borderId="0" applyNumberFormat="0" applyBorder="0" applyAlignment="0" applyProtection="0"/>
    <xf numFmtId="0" fontId="138" fillId="99" borderId="0" applyNumberFormat="0" applyBorder="0" applyAlignment="0" applyProtection="0"/>
    <xf numFmtId="0" fontId="138" fillId="99" borderId="0" applyNumberFormat="0" applyBorder="0" applyAlignment="0" applyProtection="0"/>
    <xf numFmtId="0" fontId="138" fillId="99" borderId="0" applyNumberFormat="0" applyBorder="0" applyAlignment="0" applyProtection="0"/>
    <xf numFmtId="0" fontId="138" fillId="99" borderId="0" applyNumberFormat="0" applyBorder="0" applyAlignment="0" applyProtection="0"/>
    <xf numFmtId="0" fontId="17" fillId="76" borderId="0" applyNumberFormat="0" applyBorder="0" applyAlignment="0" applyProtection="0"/>
    <xf numFmtId="0" fontId="130" fillId="77" borderId="0" applyNumberFormat="0" applyBorder="0" applyAlignment="0" applyProtection="0"/>
    <xf numFmtId="0" fontId="81" fillId="5" borderId="0" applyNumberFormat="0" applyBorder="0" applyAlignment="0" applyProtection="0"/>
    <xf numFmtId="0" fontId="138" fillId="5" borderId="0" applyNumberFormat="0" applyBorder="0" applyAlignment="0" applyProtection="0"/>
    <xf numFmtId="0" fontId="81" fillId="5" borderId="0" applyNumberFormat="0" applyBorder="0" applyAlignment="0" applyProtection="0"/>
    <xf numFmtId="0" fontId="81" fillId="100" borderId="0" applyNumberFormat="0" applyBorder="0" applyAlignment="0" applyProtection="0"/>
    <xf numFmtId="0" fontId="81"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7" fillId="77" borderId="0" applyNumberFormat="0" applyBorder="0" applyAlignment="0" applyProtection="0"/>
    <xf numFmtId="0" fontId="17" fillId="90" borderId="0" applyNumberFormat="0" applyBorder="0" applyAlignment="0" applyProtection="0"/>
    <xf numFmtId="0" fontId="130" fillId="78" borderId="0" applyNumberFormat="0" applyBorder="0" applyAlignment="0" applyProtection="0"/>
    <xf numFmtId="0" fontId="81" fillId="19" borderId="0" applyNumberFormat="0" applyBorder="0" applyAlignment="0" applyProtection="0"/>
    <xf numFmtId="0" fontId="138" fillId="19" borderId="0" applyNumberFormat="0" applyBorder="0" applyAlignment="0" applyProtection="0"/>
    <xf numFmtId="0" fontId="81" fillId="19" borderId="0" applyNumberFormat="0" applyBorder="0" applyAlignment="0" applyProtection="0"/>
    <xf numFmtId="0" fontId="81" fillId="98" borderId="0" applyNumberFormat="0" applyBorder="0" applyAlignment="0" applyProtection="0"/>
    <xf numFmtId="0" fontId="81"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7" fillId="78" borderId="0" applyNumberFormat="0" applyBorder="0" applyAlignment="0" applyProtection="0"/>
    <xf numFmtId="0" fontId="17" fillId="77" borderId="0" applyNumberFormat="0" applyBorder="0" applyAlignment="0" applyProtection="0"/>
    <xf numFmtId="0" fontId="130" fillId="79" borderId="0" applyNumberFormat="0" applyBorder="0" applyAlignment="0" applyProtection="0"/>
    <xf numFmtId="0" fontId="81" fillId="5" borderId="0" applyNumberFormat="0" applyBorder="0" applyAlignment="0" applyProtection="0"/>
    <xf numFmtId="0" fontId="138" fillId="5" borderId="0" applyNumberFormat="0" applyBorder="0" applyAlignment="0" applyProtection="0"/>
    <xf numFmtId="0" fontId="81" fillId="5" borderId="0" applyNumberFormat="0" applyBorder="0" applyAlignment="0" applyProtection="0"/>
    <xf numFmtId="0" fontId="81" fillId="100" borderId="0" applyNumberFormat="0" applyBorder="0" applyAlignment="0" applyProtection="0"/>
    <xf numFmtId="0" fontId="81"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7" fillId="79" borderId="0" applyNumberFormat="0" applyBorder="0" applyAlignment="0" applyProtection="0"/>
    <xf numFmtId="0" fontId="130" fillId="80" borderId="0" applyNumberFormat="0" applyBorder="0" applyAlignment="0" applyProtection="0"/>
    <xf numFmtId="0" fontId="81" fillId="10" borderId="0" applyNumberFormat="0" applyBorder="0" applyAlignment="0" applyProtection="0"/>
    <xf numFmtId="0" fontId="138" fillId="10" borderId="0" applyNumberFormat="0" applyBorder="0" applyAlignment="0" applyProtection="0"/>
    <xf numFmtId="0" fontId="81"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7" fillId="80" borderId="0" applyNumberFormat="0" applyBorder="0" applyAlignment="0" applyProtection="0"/>
    <xf numFmtId="0" fontId="17" fillId="89" borderId="0" applyNumberFormat="0" applyBorder="0" applyAlignment="0" applyProtection="0"/>
    <xf numFmtId="0" fontId="130" fillId="81" borderId="0" applyNumberFormat="0" applyBorder="0" applyAlignment="0" applyProtection="0"/>
    <xf numFmtId="0" fontId="81" fillId="18" borderId="0" applyNumberFormat="0" applyBorder="0" applyAlignment="0" applyProtection="0"/>
    <xf numFmtId="0" fontId="138" fillId="18" borderId="0" applyNumberFormat="0" applyBorder="0" applyAlignment="0" applyProtection="0"/>
    <xf numFmtId="0" fontId="81"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38" fillId="18" borderId="0" applyNumberFormat="0" applyBorder="0" applyAlignment="0" applyProtection="0"/>
    <xf numFmtId="0" fontId="17" fillId="81" borderId="0" applyNumberFormat="0" applyBorder="0" applyAlignment="0" applyProtection="0"/>
    <xf numFmtId="0" fontId="17" fillId="73" borderId="0" applyNumberFormat="0" applyBorder="0" applyAlignment="0" applyProtection="0"/>
    <xf numFmtId="0" fontId="130" fillId="76" borderId="0" applyNumberFormat="0" applyBorder="0" applyAlignment="0" applyProtection="0"/>
    <xf numFmtId="0" fontId="81" fillId="4" borderId="0" applyNumberFormat="0" applyBorder="0" applyAlignment="0" applyProtection="0"/>
    <xf numFmtId="0" fontId="138" fillId="4" borderId="0" applyNumberFormat="0" applyBorder="0" applyAlignment="0" applyProtection="0"/>
    <xf numFmtId="0" fontId="81" fillId="4" borderId="0" applyNumberFormat="0" applyBorder="0" applyAlignment="0" applyProtection="0"/>
    <xf numFmtId="0" fontId="81" fillId="101" borderId="0" applyNumberFormat="0" applyBorder="0" applyAlignment="0" applyProtection="0"/>
    <xf numFmtId="0" fontId="81" fillId="101" borderId="0" applyNumberFormat="0" applyBorder="0" applyAlignment="0" applyProtection="0"/>
    <xf numFmtId="0" fontId="138" fillId="101" borderId="0" applyNumberFormat="0" applyBorder="0" applyAlignment="0" applyProtection="0"/>
    <xf numFmtId="0" fontId="138" fillId="101" borderId="0" applyNumberFormat="0" applyBorder="0" applyAlignment="0" applyProtection="0"/>
    <xf numFmtId="0" fontId="138" fillId="101" borderId="0" applyNumberFormat="0" applyBorder="0" applyAlignment="0" applyProtection="0"/>
    <xf numFmtId="0" fontId="138" fillId="101" borderId="0" applyNumberFormat="0" applyBorder="0" applyAlignment="0" applyProtection="0"/>
    <xf numFmtId="0" fontId="17" fillId="76" borderId="0" applyNumberFormat="0" applyBorder="0" applyAlignment="0" applyProtection="0"/>
    <xf numFmtId="0" fontId="17" fillId="77" borderId="0" applyNumberFormat="0" applyBorder="0" applyAlignment="0" applyProtection="0"/>
    <xf numFmtId="0" fontId="130" fillId="79" borderId="0" applyNumberFormat="0" applyBorder="0" applyAlignment="0" applyProtection="0"/>
    <xf numFmtId="0" fontId="81" fillId="5" borderId="0" applyNumberFormat="0" applyBorder="0" applyAlignment="0" applyProtection="0"/>
    <xf numFmtId="0" fontId="138" fillId="5" borderId="0" applyNumberFormat="0" applyBorder="0" applyAlignment="0" applyProtection="0"/>
    <xf numFmtId="0" fontId="81" fillId="5" borderId="0" applyNumberFormat="0" applyBorder="0" applyAlignment="0" applyProtection="0"/>
    <xf numFmtId="0" fontId="81" fillId="100" borderId="0" applyNumberFormat="0" applyBorder="0" applyAlignment="0" applyProtection="0"/>
    <xf numFmtId="0" fontId="81"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0" fontId="17" fillId="79" borderId="0" applyNumberFormat="0" applyBorder="0" applyAlignment="0" applyProtection="0"/>
    <xf numFmtId="0" fontId="17" fillId="90" borderId="0" applyNumberFormat="0" applyBorder="0" applyAlignment="0" applyProtection="0"/>
    <xf numFmtId="0" fontId="130" fillId="82" borderId="0" applyNumberFormat="0" applyBorder="0" applyAlignment="0" applyProtection="0"/>
    <xf numFmtId="0" fontId="81" fillId="19" borderId="0" applyNumberFormat="0" applyBorder="0" applyAlignment="0" applyProtection="0"/>
    <xf numFmtId="0" fontId="138" fillId="19" borderId="0" applyNumberFormat="0" applyBorder="0" applyAlignment="0" applyProtection="0"/>
    <xf numFmtId="0" fontId="81" fillId="19" borderId="0" applyNumberFormat="0" applyBorder="0" applyAlignment="0" applyProtection="0"/>
    <xf numFmtId="0" fontId="81" fillId="98" borderId="0" applyNumberFormat="0" applyBorder="0" applyAlignment="0" applyProtection="0"/>
    <xf numFmtId="0" fontId="81"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38" fillId="98" borderId="0" applyNumberFormat="0" applyBorder="0" applyAlignment="0" applyProtection="0"/>
    <xf numFmtId="0" fontId="17" fillId="82" borderId="0" applyNumberFormat="0" applyBorder="0" applyAlignment="0" applyProtection="0"/>
    <xf numFmtId="0" fontId="19" fillId="77" borderId="0" applyNumberFormat="0" applyBorder="0" applyAlignment="0" applyProtection="0"/>
    <xf numFmtId="0" fontId="131" fillId="83" borderId="0" applyNumberFormat="0" applyBorder="0" applyAlignment="0" applyProtection="0"/>
    <xf numFmtId="0" fontId="154" fillId="5" borderId="0" applyNumberFormat="0" applyBorder="0" applyAlignment="0" applyProtection="0"/>
    <xf numFmtId="0" fontId="137" fillId="5" borderId="0" applyNumberFormat="0" applyBorder="0" applyAlignment="0" applyProtection="0"/>
    <xf numFmtId="0" fontId="154" fillId="5" borderId="0" applyNumberFormat="0" applyBorder="0" applyAlignment="0" applyProtection="0"/>
    <xf numFmtId="0" fontId="154" fillId="100" borderId="0" applyNumberFormat="0" applyBorder="0" applyAlignment="0" applyProtection="0"/>
    <xf numFmtId="0" fontId="154"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9" fillId="83" borderId="0" applyNumberFormat="0" applyBorder="0" applyAlignment="0" applyProtection="0"/>
    <xf numFmtId="0" fontId="19" fillId="94" borderId="0" applyNumberFormat="0" applyBorder="0" applyAlignment="0" applyProtection="0"/>
    <xf numFmtId="0" fontId="131" fillId="80" borderId="0" applyNumberFormat="0" applyBorder="0" applyAlignment="0" applyProtection="0"/>
    <xf numFmtId="0" fontId="154" fillId="102" borderId="0" applyNumberFormat="0" applyBorder="0" applyAlignment="0" applyProtection="0"/>
    <xf numFmtId="0" fontId="137" fillId="102" borderId="0" applyNumberFormat="0" applyBorder="0" applyAlignment="0" applyProtection="0"/>
    <xf numFmtId="0" fontId="154" fillId="102" borderId="0" applyNumberFormat="0" applyBorder="0" applyAlignment="0" applyProtection="0"/>
    <xf numFmtId="0" fontId="154" fillId="103" borderId="0" applyNumberFormat="0" applyBorder="0" applyAlignment="0" applyProtection="0"/>
    <xf numFmtId="0" fontId="154"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9" fillId="80" borderId="0" applyNumberFormat="0" applyBorder="0" applyAlignment="0" applyProtection="0"/>
    <xf numFmtId="0" fontId="19" fillId="82" borderId="0" applyNumberFormat="0" applyBorder="0" applyAlignment="0" applyProtection="0"/>
    <xf numFmtId="0" fontId="131" fillId="81" borderId="0" applyNumberFormat="0" applyBorder="0" applyAlignment="0" applyProtection="0"/>
    <xf numFmtId="0" fontId="154" fillId="104" borderId="0" applyNumberFormat="0" applyBorder="0" applyAlignment="0" applyProtection="0"/>
    <xf numFmtId="0" fontId="137" fillId="104" borderId="0" applyNumberFormat="0" applyBorder="0" applyAlignment="0" applyProtection="0"/>
    <xf numFmtId="0" fontId="154" fillId="104" borderId="0" applyNumberFormat="0" applyBorder="0" applyAlignment="0" applyProtection="0"/>
    <xf numFmtId="0" fontId="154" fillId="105" borderId="0" applyNumberFormat="0" applyBorder="0" applyAlignment="0" applyProtection="0"/>
    <xf numFmtId="0" fontId="154"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9" fillId="81" borderId="0" applyNumberFormat="0" applyBorder="0" applyAlignment="0" applyProtection="0"/>
    <xf numFmtId="0" fontId="19" fillId="73" borderId="0" applyNumberFormat="0" applyBorder="0" applyAlignment="0" applyProtection="0"/>
    <xf numFmtId="0" fontId="131" fillId="84" borderId="0" applyNumberFormat="0" applyBorder="0" applyAlignment="0" applyProtection="0"/>
    <xf numFmtId="0" fontId="154" fillId="4" borderId="0" applyNumberFormat="0" applyBorder="0" applyAlignment="0" applyProtection="0"/>
    <xf numFmtId="0" fontId="137" fillId="4" borderId="0" applyNumberFormat="0" applyBorder="0" applyAlignment="0" applyProtection="0"/>
    <xf numFmtId="0" fontId="154" fillId="4" borderId="0" applyNumberFormat="0" applyBorder="0" applyAlignment="0" applyProtection="0"/>
    <xf numFmtId="0" fontId="154" fillId="101" borderId="0" applyNumberFormat="0" applyBorder="0" applyAlignment="0" applyProtection="0"/>
    <xf numFmtId="0" fontId="154" fillId="101" borderId="0" applyNumberFormat="0" applyBorder="0" applyAlignment="0" applyProtection="0"/>
    <xf numFmtId="0" fontId="137" fillId="101" borderId="0" applyNumberFormat="0" applyBorder="0" applyAlignment="0" applyProtection="0"/>
    <xf numFmtId="0" fontId="137" fillId="101" borderId="0" applyNumberFormat="0" applyBorder="0" applyAlignment="0" applyProtection="0"/>
    <xf numFmtId="0" fontId="137" fillId="101" borderId="0" applyNumberFormat="0" applyBorder="0" applyAlignment="0" applyProtection="0"/>
    <xf numFmtId="0" fontId="137" fillId="101" borderId="0" applyNumberFormat="0" applyBorder="0" applyAlignment="0" applyProtection="0"/>
    <xf numFmtId="0" fontId="19" fillId="84" borderId="0" applyNumberFormat="0" applyBorder="0" applyAlignment="0" applyProtection="0"/>
    <xf numFmtId="0" fontId="19" fillId="77" borderId="0" applyNumberFormat="0" applyBorder="0" applyAlignment="0" applyProtection="0"/>
    <xf numFmtId="0" fontId="131" fillId="85" borderId="0" applyNumberFormat="0" applyBorder="0" applyAlignment="0" applyProtection="0"/>
    <xf numFmtId="0" fontId="154" fillId="5" borderId="0" applyNumberFormat="0" applyBorder="0" applyAlignment="0" applyProtection="0"/>
    <xf numFmtId="0" fontId="137" fillId="5" borderId="0" applyNumberFormat="0" applyBorder="0" applyAlignment="0" applyProtection="0"/>
    <xf numFmtId="0" fontId="154" fillId="5" borderId="0" applyNumberFormat="0" applyBorder="0" applyAlignment="0" applyProtection="0"/>
    <xf numFmtId="0" fontId="154" fillId="100" borderId="0" applyNumberFormat="0" applyBorder="0" applyAlignment="0" applyProtection="0"/>
    <xf numFmtId="0" fontId="154"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37" fillId="100" borderId="0" applyNumberFormat="0" applyBorder="0" applyAlignment="0" applyProtection="0"/>
    <xf numFmtId="0" fontId="19" fillId="85" borderId="0" applyNumberFormat="0" applyBorder="0" applyAlignment="0" applyProtection="0"/>
    <xf numFmtId="0" fontId="19" fillId="80" borderId="0" applyNumberFormat="0" applyBorder="0" applyAlignment="0" applyProtection="0"/>
    <xf numFmtId="0" fontId="131" fillId="86" borderId="0" applyNumberFormat="0" applyBorder="0" applyAlignment="0" applyProtection="0"/>
    <xf numFmtId="0" fontId="154" fillId="10" borderId="0" applyNumberFormat="0" applyBorder="0" applyAlignment="0" applyProtection="0"/>
    <xf numFmtId="0" fontId="137" fillId="10" borderId="0" applyNumberFormat="0" applyBorder="0" applyAlignment="0" applyProtection="0"/>
    <xf numFmtId="0" fontId="154"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9" fillId="86" borderId="0" applyNumberFormat="0" applyBorder="0" applyAlignment="0" applyProtection="0"/>
    <xf numFmtId="39" fontId="110" fillId="0" borderId="0" applyFill="0" applyBorder="0" applyAlignment="0" applyProtection="0"/>
    <xf numFmtId="39" fontId="110" fillId="0" borderId="0" applyFill="0" applyBorder="0" applyAlignment="0" applyProtection="0"/>
    <xf numFmtId="39" fontId="136" fillId="0" borderId="0" applyFill="0" applyBorder="0" applyAlignment="0" applyProtection="0"/>
    <xf numFmtId="39" fontId="136" fillId="0" borderId="0" applyFill="0" applyBorder="0" applyAlignment="0" applyProtection="0"/>
    <xf numFmtId="39" fontId="136" fillId="0" borderId="0" applyFill="0" applyBorder="0" applyAlignment="0" applyProtection="0"/>
    <xf numFmtId="39" fontId="110" fillId="0" borderId="0" applyFill="0" applyBorder="0" applyAlignment="0" applyProtection="0"/>
    <xf numFmtId="169" fontId="12" fillId="0" borderId="0" applyFont="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169" fontId="12" fillId="0" borderId="0" applyFont="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169" fontId="65" fillId="0" borderId="0" applyFont="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50"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44" fontId="12" fillId="0" borderId="0" applyFill="0" applyBorder="0" applyAlignment="0" applyProtection="0"/>
    <xf numFmtId="0" fontId="20" fillId="77" borderId="0" applyNumberFormat="0" applyBorder="0" applyAlignment="0" applyProtection="0"/>
    <xf numFmtId="0" fontId="132" fillId="74" borderId="0" applyNumberFormat="0" applyBorder="0" applyAlignment="0" applyProtection="0"/>
    <xf numFmtId="0" fontId="155" fillId="5" borderId="0" applyNumberFormat="0" applyBorder="0" applyAlignment="0" applyProtection="0"/>
    <xf numFmtId="0" fontId="143" fillId="5" borderId="0" applyNumberFormat="0" applyBorder="0" applyAlignment="0" applyProtection="0"/>
    <xf numFmtId="0" fontId="155" fillId="5" borderId="0" applyNumberFormat="0" applyBorder="0" applyAlignment="0" applyProtection="0"/>
    <xf numFmtId="0" fontId="155" fillId="100" borderId="0" applyNumberFormat="0" applyBorder="0" applyAlignment="0" applyProtection="0"/>
    <xf numFmtId="0" fontId="155" fillId="100" borderId="0" applyNumberFormat="0" applyBorder="0" applyAlignment="0" applyProtection="0"/>
    <xf numFmtId="0" fontId="143" fillId="100" borderId="0" applyNumberFormat="0" applyBorder="0" applyAlignment="0" applyProtection="0"/>
    <xf numFmtId="0" fontId="143" fillId="100" borderId="0" applyNumberFormat="0" applyBorder="0" applyAlignment="0" applyProtection="0"/>
    <xf numFmtId="0" fontId="143" fillId="100" borderId="0" applyNumberFormat="0" applyBorder="0" applyAlignment="0" applyProtection="0"/>
    <xf numFmtId="0" fontId="143" fillId="100" borderId="0" applyNumberFormat="0" applyBorder="0" applyAlignment="0" applyProtection="0"/>
    <xf numFmtId="0" fontId="20" fillId="74" borderId="0" applyNumberFormat="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4" fontId="13" fillId="0" borderId="0" applyFill="0" applyBorder="0" applyAlignment="0" applyProtection="0"/>
    <xf numFmtId="184" fontId="13" fillId="0" borderId="0" applyFill="0" applyBorder="0" applyAlignment="0" applyProtection="0"/>
    <xf numFmtId="184" fontId="142" fillId="0" borderId="0" applyFill="0" applyBorder="0" applyAlignment="0" applyProtection="0"/>
    <xf numFmtId="184" fontId="142" fillId="0" borderId="0" applyFill="0" applyBorder="0" applyAlignment="0" applyProtection="0"/>
    <xf numFmtId="184" fontId="142" fillId="0" borderId="0" applyFill="0" applyBorder="0" applyAlignment="0" applyProtection="0"/>
    <xf numFmtId="184" fontId="142" fillId="0" borderId="0" applyFill="0" applyBorder="0" applyAlignment="0" applyProtection="0"/>
    <xf numFmtId="184" fontId="110" fillId="0" borderId="0" applyFill="0" applyBorder="0" applyAlignment="0" applyProtection="0"/>
    <xf numFmtId="184" fontId="110" fillId="0" borderId="0" applyFill="0" applyBorder="0" applyAlignment="0" applyProtection="0"/>
    <xf numFmtId="184" fontId="136" fillId="0" borderId="0" applyFill="0" applyBorder="0" applyAlignment="0" applyProtection="0"/>
    <xf numFmtId="184" fontId="136" fillId="0" borderId="0" applyFill="0" applyBorder="0" applyAlignment="0" applyProtection="0"/>
    <xf numFmtId="184" fontId="136" fillId="0" borderId="0" applyFill="0" applyBorder="0" applyAlignment="0" applyProtection="0"/>
    <xf numFmtId="184" fontId="136" fillId="0" borderId="0" applyFill="0" applyBorder="0" applyAlignment="0" applyProtection="0"/>
    <xf numFmtId="0" fontId="12" fillId="0" borderId="0"/>
    <xf numFmtId="0" fontId="120"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1" fillId="70" borderId="2" applyNumberFormat="0" applyAlignment="0" applyProtection="0"/>
    <xf numFmtId="0" fontId="133" fillId="88" borderId="2" applyNumberFormat="0" applyAlignment="0" applyProtection="0"/>
    <xf numFmtId="0" fontId="156" fillId="75" borderId="2" applyNumberFormat="0" applyAlignment="0" applyProtection="0"/>
    <xf numFmtId="0" fontId="144" fillId="75" borderId="2" applyNumberFormat="0" applyAlignment="0" applyProtection="0"/>
    <xf numFmtId="0" fontId="156" fillId="75" borderId="2" applyNumberFormat="0" applyAlignment="0" applyProtection="0"/>
    <xf numFmtId="0" fontId="144" fillId="75" borderId="2" applyNumberFormat="0" applyAlignment="0" applyProtection="0"/>
    <xf numFmtId="0" fontId="144" fillId="75" borderId="2" applyNumberFormat="0" applyAlignment="0" applyProtection="0"/>
    <xf numFmtId="0" fontId="144" fillId="75" borderId="2" applyNumberFormat="0" applyAlignment="0" applyProtection="0"/>
    <xf numFmtId="0" fontId="21" fillId="88" borderId="2" applyNumberFormat="0" applyAlignment="0" applyProtection="0"/>
    <xf numFmtId="0" fontId="122" fillId="0" borderId="26" applyNumberFormat="0" applyFill="0" applyAlignment="0" applyProtection="0"/>
    <xf numFmtId="0" fontId="22" fillId="0" borderId="3" applyNumberFormat="0" applyFill="0" applyAlignment="0" applyProtection="0"/>
    <xf numFmtId="0" fontId="157" fillId="0" borderId="27" applyNumberFormat="0" applyFill="0" applyAlignment="0" applyProtection="0"/>
    <xf numFmtId="0" fontId="145" fillId="0" borderId="27" applyNumberFormat="0" applyFill="0" applyAlignment="0" applyProtection="0"/>
    <xf numFmtId="0" fontId="157" fillId="0" borderId="27" applyNumberFormat="0" applyFill="0" applyAlignment="0" applyProtection="0"/>
    <xf numFmtId="0" fontId="145" fillId="0" borderId="27" applyNumberFormat="0" applyFill="0" applyAlignment="0" applyProtection="0"/>
    <xf numFmtId="0" fontId="145" fillId="0" borderId="27" applyNumberFormat="0" applyFill="0" applyAlignment="0" applyProtection="0"/>
    <xf numFmtId="0" fontId="145" fillId="0" borderId="27" applyNumberFormat="0" applyFill="0" applyAlignment="0" applyProtection="0"/>
    <xf numFmtId="0" fontId="22" fillId="0" borderId="3" applyNumberFormat="0" applyFill="0" applyAlignment="0" applyProtection="0"/>
    <xf numFmtId="0" fontId="123" fillId="0" borderId="28" applyNumberFormat="0" applyFill="0" applyAlignment="0" applyProtection="0"/>
    <xf numFmtId="0" fontId="158" fillId="0" borderId="29" applyNumberFormat="0" applyFill="0" applyAlignment="0" applyProtection="0"/>
    <xf numFmtId="0" fontId="146" fillId="0" borderId="29" applyNumberFormat="0" applyFill="0" applyAlignment="0" applyProtection="0"/>
    <xf numFmtId="0" fontId="158" fillId="0" borderId="29" applyNumberFormat="0" applyFill="0" applyAlignment="0" applyProtection="0"/>
    <xf numFmtId="0" fontId="146" fillId="0" borderId="29" applyNumberFormat="0" applyFill="0" applyAlignment="0" applyProtection="0"/>
    <xf numFmtId="0" fontId="146" fillId="0" borderId="29" applyNumberFormat="0" applyFill="0" applyAlignment="0" applyProtection="0"/>
    <xf numFmtId="0" fontId="146" fillId="0" borderId="29" applyNumberFormat="0" applyFill="0" applyAlignment="0" applyProtection="0"/>
    <xf numFmtId="0" fontId="124" fillId="0" borderId="30" applyNumberFormat="0" applyFill="0" applyAlignment="0" applyProtection="0"/>
    <xf numFmtId="0" fontId="159" fillId="0" borderId="31" applyNumberFormat="0" applyFill="0" applyAlignment="0" applyProtection="0"/>
    <xf numFmtId="0" fontId="147" fillId="0" borderId="31" applyNumberFormat="0" applyFill="0" applyAlignment="0" applyProtection="0"/>
    <xf numFmtId="0" fontId="159" fillId="0" borderId="31" applyNumberFormat="0" applyFill="0" applyAlignment="0" applyProtection="0"/>
    <xf numFmtId="0" fontId="147" fillId="0" borderId="31" applyNumberFormat="0" applyFill="0" applyAlignment="0" applyProtection="0"/>
    <xf numFmtId="0" fontId="147" fillId="0" borderId="31" applyNumberFormat="0" applyFill="0" applyAlignment="0" applyProtection="0"/>
    <xf numFmtId="0" fontId="147" fillId="0" borderId="31" applyNumberFormat="0" applyFill="0" applyAlignment="0" applyProtection="0"/>
    <xf numFmtId="0" fontId="124" fillId="0" borderId="0" applyNumberFormat="0" applyFill="0" applyBorder="0" applyAlignment="0" applyProtection="0"/>
    <xf numFmtId="0" fontId="159" fillId="0" borderId="0" applyNumberFormat="0" applyFill="0" applyBorder="0" applyAlignment="0" applyProtection="0"/>
    <xf numFmtId="0" fontId="147" fillId="0" borderId="0" applyNumberFormat="0" applyFill="0" applyBorder="0" applyAlignment="0" applyProtection="0"/>
    <xf numFmtId="0" fontId="15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1" fillId="0" borderId="0" applyNumberFormat="0" applyFill="0" applyBorder="0" applyAlignment="0" applyProtection="0"/>
    <xf numFmtId="0" fontId="75"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65" fillId="0" borderId="0"/>
    <xf numFmtId="0" fontId="65" fillId="0" borderId="0"/>
    <xf numFmtId="0" fontId="12" fillId="0" borderId="0"/>
    <xf numFmtId="0" fontId="65" fillId="0" borderId="0"/>
    <xf numFmtId="0" fontId="65" fillId="0" borderId="0"/>
    <xf numFmtId="49" fontId="13" fillId="0" borderId="0"/>
    <xf numFmtId="0" fontId="65" fillId="0" borderId="0"/>
    <xf numFmtId="0" fontId="13" fillId="0" borderId="0"/>
    <xf numFmtId="0" fontId="65" fillId="0" borderId="0"/>
    <xf numFmtId="49" fontId="65" fillId="0" borderId="0"/>
    <xf numFmtId="0" fontId="65" fillId="0" borderId="0"/>
    <xf numFmtId="0" fontId="44" fillId="0" borderId="0"/>
    <xf numFmtId="0" fontId="65" fillId="0" borderId="0"/>
    <xf numFmtId="49" fontId="65" fillId="0" borderId="0"/>
    <xf numFmtId="0" fontId="65" fillId="0" borderId="0"/>
    <xf numFmtId="0" fontId="44" fillId="0" borderId="0"/>
    <xf numFmtId="0" fontId="44" fillId="0" borderId="0"/>
    <xf numFmtId="0" fontId="13" fillId="0" borderId="0"/>
    <xf numFmtId="0" fontId="44" fillId="0" borderId="0"/>
    <xf numFmtId="0" fontId="142" fillId="0" borderId="0"/>
    <xf numFmtId="0" fontId="44" fillId="0" borderId="0"/>
    <xf numFmtId="0" fontId="13" fillId="0" borderId="0"/>
    <xf numFmtId="0" fontId="65" fillId="0" borderId="0"/>
    <xf numFmtId="0" fontId="65" fillId="0" borderId="0"/>
    <xf numFmtId="0" fontId="142" fillId="0" borderId="0"/>
    <xf numFmtId="0" fontId="44" fillId="0" borderId="0"/>
    <xf numFmtId="0" fontId="44" fillId="0" borderId="0"/>
    <xf numFmtId="0" fontId="142" fillId="0" borderId="0"/>
    <xf numFmtId="0" fontId="44" fillId="0" borderId="0"/>
    <xf numFmtId="0" fontId="44" fillId="0" borderId="0"/>
    <xf numFmtId="0" fontId="142" fillId="0" borderId="0"/>
    <xf numFmtId="0" fontId="65" fillId="0" borderId="0"/>
    <xf numFmtId="0" fontId="88" fillId="0" borderId="0"/>
    <xf numFmtId="49"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8" fillId="0" borderId="0"/>
    <xf numFmtId="0" fontId="88" fillId="0" borderId="0"/>
    <xf numFmtId="1" fontId="125" fillId="0" borderId="0"/>
    <xf numFmtId="0" fontId="136" fillId="0" borderId="0"/>
    <xf numFmtId="0" fontId="118" fillId="0" borderId="0"/>
    <xf numFmtId="0" fontId="65" fillId="0" borderId="0"/>
    <xf numFmtId="0" fontId="110" fillId="0" borderId="0"/>
    <xf numFmtId="0" fontId="118" fillId="0" borderId="0"/>
    <xf numFmtId="0" fontId="44" fillId="0" borderId="0"/>
    <xf numFmtId="0" fontId="44" fillId="0" borderId="0"/>
    <xf numFmtId="0" fontId="44" fillId="0" borderId="0"/>
    <xf numFmtId="0" fontId="44" fillId="0" borderId="0"/>
    <xf numFmtId="0" fontId="44" fillId="0" borderId="0"/>
    <xf numFmtId="0" fontId="44" fillId="0" borderId="0"/>
    <xf numFmtId="0" fontId="50" fillId="0" borderId="0"/>
    <xf numFmtId="0" fontId="44" fillId="0" borderId="0"/>
    <xf numFmtId="0" fontId="44" fillId="0" borderId="0"/>
    <xf numFmtId="0" fontId="44" fillId="0" borderId="0"/>
    <xf numFmtId="0" fontId="12" fillId="0" borderId="0"/>
    <xf numFmtId="0" fontId="44" fillId="0" borderId="0"/>
    <xf numFmtId="0" fontId="44" fillId="0" borderId="0"/>
    <xf numFmtId="0" fontId="44" fillId="0" borderId="0"/>
    <xf numFmtId="0" fontId="44" fillId="0" borderId="0"/>
    <xf numFmtId="0" fontId="12" fillId="0" borderId="0"/>
    <xf numFmtId="0" fontId="44" fillId="0" borderId="0"/>
    <xf numFmtId="0" fontId="44" fillId="0" borderId="0"/>
    <xf numFmtId="0" fontId="50" fillId="0" borderId="0"/>
    <xf numFmtId="0" fontId="44" fillId="0" borderId="0"/>
    <xf numFmtId="0" fontId="44" fillId="0" borderId="0"/>
    <xf numFmtId="0" fontId="12" fillId="0" borderId="0"/>
    <xf numFmtId="0" fontId="105" fillId="0" borderId="0"/>
    <xf numFmtId="0" fontId="1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0" fillId="0" borderId="0"/>
    <xf numFmtId="0" fontId="44" fillId="0" borderId="0"/>
    <xf numFmtId="0" fontId="44" fillId="0" borderId="0"/>
    <xf numFmtId="0" fontId="44" fillId="0" borderId="0"/>
    <xf numFmtId="0" fontId="44" fillId="0" borderId="0"/>
    <xf numFmtId="0" fontId="136" fillId="0" borderId="0"/>
    <xf numFmtId="0" fontId="44" fillId="0" borderId="0"/>
    <xf numFmtId="0" fontId="44" fillId="0" borderId="0"/>
    <xf numFmtId="0" fontId="44" fillId="0" borderId="0"/>
    <xf numFmtId="0" fontId="44" fillId="0" borderId="0"/>
    <xf numFmtId="0" fontId="110" fillId="0" borderId="0"/>
    <xf numFmtId="0" fontId="118" fillId="0" borderId="0"/>
    <xf numFmtId="0" fontId="1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0" fillId="0" borderId="0"/>
    <xf numFmtId="0" fontId="44" fillId="0" borderId="0"/>
    <xf numFmtId="0" fontId="44" fillId="0" borderId="0"/>
    <xf numFmtId="0" fontId="44" fillId="0" borderId="0"/>
    <xf numFmtId="0" fontId="44" fillId="0" borderId="0"/>
    <xf numFmtId="0" fontId="136" fillId="0" borderId="0"/>
    <xf numFmtId="0" fontId="44" fillId="0" borderId="0"/>
    <xf numFmtId="0" fontId="44" fillId="0" borderId="0"/>
    <xf numFmtId="0" fontId="44" fillId="0" borderId="0"/>
    <xf numFmtId="0" fontId="44" fillId="0" borderId="0"/>
    <xf numFmtId="49" fontId="65" fillId="0" borderId="0"/>
    <xf numFmtId="49" fontId="65" fillId="0" borderId="0"/>
    <xf numFmtId="0" fontId="65" fillId="0" borderId="0"/>
    <xf numFmtId="0" fontId="16" fillId="0" borderId="0"/>
    <xf numFmtId="0" fontId="16" fillId="0" borderId="0"/>
    <xf numFmtId="0" fontId="16" fillId="0" borderId="0"/>
    <xf numFmtId="0" fontId="12" fillId="0" borderId="0"/>
    <xf numFmtId="0" fontId="105" fillId="0" borderId="0"/>
    <xf numFmtId="0" fontId="44" fillId="0" borderId="0"/>
    <xf numFmtId="0" fontId="44" fillId="0" borderId="0"/>
    <xf numFmtId="0" fontId="44" fillId="0" borderId="0"/>
    <xf numFmtId="0" fontId="44" fillId="0" borderId="0"/>
    <xf numFmtId="0" fontId="44" fillId="0" borderId="0"/>
    <xf numFmtId="0" fontId="44" fillId="0" borderId="0"/>
    <xf numFmtId="0" fontId="65" fillId="0" borderId="0"/>
    <xf numFmtId="0" fontId="65" fillId="0" borderId="0"/>
    <xf numFmtId="1" fontId="125" fillId="0" borderId="0"/>
    <xf numFmtId="0" fontId="65" fillId="0" borderId="0"/>
    <xf numFmtId="0" fontId="13" fillId="0" borderId="0"/>
    <xf numFmtId="0" fontId="65" fillId="0" borderId="0"/>
    <xf numFmtId="0" fontId="36" fillId="0" borderId="0"/>
    <xf numFmtId="0" fontId="65" fillId="0" borderId="0"/>
    <xf numFmtId="49" fontId="65" fillId="0" borderId="0"/>
    <xf numFmtId="49" fontId="65" fillId="0" borderId="0"/>
    <xf numFmtId="49" fontId="65" fillId="0" borderId="0"/>
    <xf numFmtId="49" fontId="6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9" fontId="65" fillId="0" borderId="0"/>
    <xf numFmtId="0" fontId="127" fillId="0" borderId="0"/>
    <xf numFmtId="0" fontId="88" fillId="0" borderId="0"/>
    <xf numFmtId="0" fontId="88" fillId="0" borderId="0"/>
    <xf numFmtId="0" fontId="88" fillId="0" borderId="0"/>
    <xf numFmtId="0" fontId="65" fillId="0" borderId="0"/>
    <xf numFmtId="0" fontId="88" fillId="0" borderId="0"/>
    <xf numFmtId="0" fontId="34" fillId="0" borderId="0"/>
    <xf numFmtId="0" fontId="88" fillId="0" borderId="0"/>
    <xf numFmtId="0" fontId="65" fillId="0" borderId="0"/>
    <xf numFmtId="0" fontId="108" fillId="89" borderId="0" applyNumberFormat="0" applyBorder="0" applyAlignment="0" applyProtection="0"/>
    <xf numFmtId="0" fontId="25" fillId="89" borderId="0" applyNumberFormat="0" applyBorder="0" applyAlignment="0" applyProtection="0"/>
    <xf numFmtId="0" fontId="160" fillId="18" borderId="0" applyNumberFormat="0" applyBorder="0" applyAlignment="0" applyProtection="0"/>
    <xf numFmtId="0" fontId="148" fillId="18" borderId="0" applyNumberFormat="0" applyBorder="0" applyAlignment="0" applyProtection="0"/>
    <xf numFmtId="0" fontId="160"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25" fillId="89" borderId="0" applyNumberFormat="0" applyBorder="0" applyAlignment="0" applyProtection="0"/>
    <xf numFmtId="180" fontId="149" fillId="0" borderId="0">
      <alignment horizontal="right"/>
    </xf>
    <xf numFmtId="180" fontId="161" fillId="0" borderId="0">
      <alignment horizontal="right"/>
    </xf>
    <xf numFmtId="180" fontId="161" fillId="0" borderId="0">
      <alignment horizontal="right"/>
    </xf>
    <xf numFmtId="180" fontId="149" fillId="0" borderId="0">
      <alignment horizontal="right"/>
    </xf>
    <xf numFmtId="180" fontId="149" fillId="0" borderId="0">
      <alignment horizontal="right"/>
    </xf>
    <xf numFmtId="180" fontId="149" fillId="0" borderId="0">
      <alignment horizontal="right"/>
    </xf>
    <xf numFmtId="0" fontId="136" fillId="0" borderId="0"/>
    <xf numFmtId="0" fontId="136" fillId="0" borderId="0"/>
    <xf numFmtId="0" fontId="136" fillId="0" borderId="0"/>
    <xf numFmtId="0" fontId="136" fillId="0" borderId="0"/>
    <xf numFmtId="0" fontId="50" fillId="0" borderId="0"/>
    <xf numFmtId="168" fontId="121" fillId="0" borderId="0"/>
    <xf numFmtId="168" fontId="121" fillId="0" borderId="0"/>
    <xf numFmtId="0" fontId="12" fillId="0" borderId="0"/>
    <xf numFmtId="49" fontId="65" fillId="0" borderId="0"/>
    <xf numFmtId="0" fontId="12" fillId="0" borderId="0" applyNumberFormat="0" applyFill="0" applyBorder="0" applyAlignment="0" applyProtection="0"/>
    <xf numFmtId="0" fontId="50" fillId="0" borderId="0"/>
    <xf numFmtId="0" fontId="12" fillId="0" borderId="0"/>
    <xf numFmtId="0" fontId="50" fillId="0" borderId="0"/>
    <xf numFmtId="0" fontId="12" fillId="0" borderId="0"/>
    <xf numFmtId="0" fontId="12" fillId="0" borderId="0"/>
    <xf numFmtId="0" fontId="50" fillId="0" borderId="0"/>
    <xf numFmtId="0" fontId="12" fillId="0" borderId="0"/>
    <xf numFmtId="0" fontId="50" fillId="0" borderId="0"/>
    <xf numFmtId="0" fontId="12" fillId="0" borderId="0"/>
    <xf numFmtId="0" fontId="50" fillId="0" borderId="0"/>
    <xf numFmtId="0" fontId="12" fillId="0" borderId="0"/>
    <xf numFmtId="0" fontId="50" fillId="0" borderId="0"/>
    <xf numFmtId="168" fontId="121" fillId="0" borderId="0"/>
    <xf numFmtId="0" fontId="12" fillId="0" borderId="0"/>
    <xf numFmtId="0" fontId="50" fillId="0" borderId="0"/>
    <xf numFmtId="0" fontId="12" fillId="0" borderId="0"/>
    <xf numFmtId="0" fontId="50" fillId="0" borderId="0"/>
    <xf numFmtId="0" fontId="12" fillId="0" borderId="0"/>
    <xf numFmtId="168" fontId="121" fillId="0" borderId="0"/>
    <xf numFmtId="0" fontId="12" fillId="0" borderId="0"/>
    <xf numFmtId="0" fontId="12" fillId="0" borderId="0"/>
    <xf numFmtId="0" fontId="50" fillId="0" borderId="0"/>
    <xf numFmtId="0" fontId="12" fillId="0" borderId="0"/>
    <xf numFmtId="0" fontId="50" fillId="0" borderId="0"/>
    <xf numFmtId="0" fontId="12" fillId="0" borderId="0"/>
    <xf numFmtId="0" fontId="50" fillId="0" borderId="0"/>
    <xf numFmtId="0" fontId="12" fillId="0" borderId="0"/>
    <xf numFmtId="0" fontId="12" fillId="0" borderId="0"/>
    <xf numFmtId="0" fontId="12" fillId="0" borderId="0"/>
    <xf numFmtId="49" fontId="65" fillId="0" borderId="0"/>
    <xf numFmtId="168" fontId="121" fillId="0" borderId="0"/>
    <xf numFmtId="0" fontId="50" fillId="0" borderId="0"/>
    <xf numFmtId="168" fontId="121" fillId="0" borderId="0"/>
    <xf numFmtId="168" fontId="121" fillId="0" borderId="0"/>
    <xf numFmtId="0" fontId="12" fillId="0" borderId="0"/>
    <xf numFmtId="0" fontId="12" fillId="0" borderId="0"/>
    <xf numFmtId="0" fontId="136" fillId="0" borderId="0"/>
    <xf numFmtId="0" fontId="111" fillId="0" borderId="0" applyNumberFormat="0" applyFont="0" applyFill="0" applyBorder="0" applyAlignment="0" applyProtection="0">
      <alignment vertical="top"/>
    </xf>
    <xf numFmtId="0" fontId="44" fillId="0" borderId="0"/>
    <xf numFmtId="0" fontId="44" fillId="0" borderId="0"/>
    <xf numFmtId="0" fontId="44" fillId="0" borderId="0"/>
    <xf numFmtId="0" fontId="44" fillId="0" borderId="0"/>
    <xf numFmtId="0" fontId="169" fillId="0" borderId="0"/>
    <xf numFmtId="0" fontId="44" fillId="0" borderId="0"/>
    <xf numFmtId="0" fontId="44" fillId="0" borderId="0"/>
    <xf numFmtId="0" fontId="44" fillId="0" borderId="0"/>
    <xf numFmtId="0" fontId="44" fillId="0" borderId="0"/>
    <xf numFmtId="49" fontId="65" fillId="0" borderId="0"/>
    <xf numFmtId="0" fontId="76" fillId="0" borderId="0" applyNumberFormat="0" applyFont="0" applyFill="0" applyBorder="0" applyAlignment="0" applyProtection="0">
      <alignment vertical="top"/>
    </xf>
    <xf numFmtId="0" fontId="65" fillId="0" borderId="0"/>
    <xf numFmtId="0" fontId="142" fillId="0" borderId="0"/>
    <xf numFmtId="0" fontId="65" fillId="0" borderId="0"/>
    <xf numFmtId="49" fontId="65" fillId="0" borderId="0"/>
    <xf numFmtId="0" fontId="12" fillId="0" borderId="0"/>
    <xf numFmtId="0" fontId="50" fillId="0" borderId="0"/>
    <xf numFmtId="0" fontId="12" fillId="0" borderId="0"/>
    <xf numFmtId="0" fontId="50" fillId="0" borderId="0"/>
    <xf numFmtId="0" fontId="12" fillId="0" borderId="0"/>
    <xf numFmtId="0" fontId="50" fillId="0" borderId="0"/>
    <xf numFmtId="0" fontId="50" fillId="0" borderId="0"/>
    <xf numFmtId="0" fontId="136" fillId="0" borderId="0"/>
    <xf numFmtId="0" fontId="88" fillId="0" borderId="0"/>
    <xf numFmtId="1" fontId="125" fillId="0" borderId="0"/>
    <xf numFmtId="1" fontId="162" fillId="0" borderId="0"/>
    <xf numFmtId="1" fontId="162" fillId="0" borderId="0"/>
    <xf numFmtId="1" fontId="125" fillId="0" borderId="0"/>
    <xf numFmtId="1" fontId="125" fillId="0" borderId="0"/>
    <xf numFmtId="1" fontId="125" fillId="0" borderId="0"/>
    <xf numFmtId="0" fontId="12" fillId="0" borderId="0"/>
    <xf numFmtId="9" fontId="88" fillId="0" borderId="0" applyFont="0" applyFill="0" applyBorder="0" applyAlignment="0" applyProtection="0"/>
    <xf numFmtId="9" fontId="13" fillId="0" borderId="0" applyFont="0" applyFill="0" applyBorder="0" applyAlignment="0" applyProtection="0"/>
    <xf numFmtId="9" fontId="88" fillId="0" borderId="0" applyFont="0" applyFill="0" applyBorder="0" applyAlignment="0" applyProtection="0"/>
    <xf numFmtId="176" fontId="13" fillId="0" borderId="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5"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25" fillId="90" borderId="6" applyNumberFormat="0" applyFont="0" applyAlignment="0" applyProtection="0"/>
    <xf numFmtId="0" fontId="65" fillId="90" borderId="6" applyNumberFormat="0" applyFont="0" applyAlignment="0" applyProtection="0"/>
    <xf numFmtId="0" fontId="13" fillId="19" borderId="6" applyNumberFormat="0" applyAlignment="0" applyProtection="0"/>
    <xf numFmtId="0" fontId="142" fillId="19" borderId="6" applyNumberFormat="0" applyAlignment="0" applyProtection="0"/>
    <xf numFmtId="0" fontId="13" fillId="19" borderId="6" applyNumberFormat="0" applyAlignment="0" applyProtection="0"/>
    <xf numFmtId="0" fontId="13" fillId="98" borderId="6" applyNumberFormat="0" applyAlignment="0" applyProtection="0"/>
    <xf numFmtId="0" fontId="13" fillId="98" borderId="6" applyNumberFormat="0" applyAlignment="0" applyProtection="0"/>
    <xf numFmtId="0" fontId="142" fillId="98" borderId="6" applyNumberFormat="0" applyAlignment="0" applyProtection="0"/>
    <xf numFmtId="0" fontId="142" fillId="98" borderId="6" applyNumberFormat="0" applyAlignment="0" applyProtection="0"/>
    <xf numFmtId="0" fontId="142" fillId="98" borderId="6" applyNumberFormat="0" applyAlignment="0" applyProtection="0"/>
    <xf numFmtId="0" fontId="142" fillId="98" borderId="6" applyNumberFormat="0" applyAlignment="0" applyProtection="0"/>
    <xf numFmtId="0" fontId="17" fillId="90" borderId="6" applyNumberFormat="0" applyFont="0" applyAlignment="0" applyProtection="0"/>
    <xf numFmtId="0" fontId="128" fillId="0" borderId="0" applyNumberFormat="0" applyFill="0" applyBorder="0" applyAlignment="0" applyProtection="0"/>
    <xf numFmtId="0" fontId="119" fillId="0" borderId="0" applyNumberFormat="0" applyFill="0" applyBorder="0" applyAlignment="0" applyProtection="0"/>
    <xf numFmtId="0" fontId="139" fillId="0" borderId="0" applyNumberFormat="0" applyFill="0" applyBorder="0" applyAlignment="0" applyProtection="0"/>
    <xf numFmtId="0" fontId="11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68" fillId="17" borderId="2" applyNumberFormat="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9" fillId="106" borderId="0" applyNumberFormat="0" applyBorder="0" applyAlignment="0" applyProtection="0"/>
    <xf numFmtId="0" fontId="19" fillId="91" borderId="0" applyNumberFormat="0" applyBorder="0" applyAlignment="0" applyProtection="0"/>
    <xf numFmtId="0" fontId="154" fillId="107" borderId="0" applyNumberFormat="0" applyBorder="0" applyAlignment="0" applyProtection="0"/>
    <xf numFmtId="0" fontId="137" fillId="107" borderId="0" applyNumberFormat="0" applyBorder="0" applyAlignment="0" applyProtection="0"/>
    <xf numFmtId="0" fontId="154" fillId="107" borderId="0" applyNumberFormat="0" applyBorder="0" applyAlignment="0" applyProtection="0"/>
    <xf numFmtId="0" fontId="154" fillId="108" borderId="0" applyNumberFormat="0" applyBorder="0" applyAlignment="0" applyProtection="0"/>
    <xf numFmtId="0" fontId="154" fillId="108" borderId="0" applyNumberFormat="0" applyBorder="0" applyAlignment="0" applyProtection="0"/>
    <xf numFmtId="0" fontId="137" fillId="108" borderId="0" applyNumberFormat="0" applyBorder="0" applyAlignment="0" applyProtection="0"/>
    <xf numFmtId="0" fontId="137" fillId="108" borderId="0" applyNumberFormat="0" applyBorder="0" applyAlignment="0" applyProtection="0"/>
    <xf numFmtId="0" fontId="137" fillId="108" borderId="0" applyNumberFormat="0" applyBorder="0" applyAlignment="0" applyProtection="0"/>
    <xf numFmtId="0" fontId="137" fillId="108" borderId="0" applyNumberFormat="0" applyBorder="0" applyAlignment="0" applyProtection="0"/>
    <xf numFmtId="0" fontId="19" fillId="91" borderId="0" applyNumberFormat="0" applyBorder="0" applyAlignment="0" applyProtection="0"/>
    <xf numFmtId="0" fontId="19" fillId="94" borderId="0" applyNumberFormat="0" applyBorder="0" applyAlignment="0" applyProtection="0"/>
    <xf numFmtId="0" fontId="19" fillId="92" borderId="0" applyNumberFormat="0" applyBorder="0" applyAlignment="0" applyProtection="0"/>
    <xf numFmtId="0" fontId="154" fillId="102" borderId="0" applyNumberFormat="0" applyBorder="0" applyAlignment="0" applyProtection="0"/>
    <xf numFmtId="0" fontId="137" fillId="102" borderId="0" applyNumberFormat="0" applyBorder="0" applyAlignment="0" applyProtection="0"/>
    <xf numFmtId="0" fontId="154" fillId="102" borderId="0" applyNumberFormat="0" applyBorder="0" applyAlignment="0" applyProtection="0"/>
    <xf numFmtId="0" fontId="154" fillId="103" borderId="0" applyNumberFormat="0" applyBorder="0" applyAlignment="0" applyProtection="0"/>
    <xf numFmtId="0" fontId="154"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37" fillId="103" borderId="0" applyNumberFormat="0" applyBorder="0" applyAlignment="0" applyProtection="0"/>
    <xf numFmtId="0" fontId="19" fillId="92" borderId="0" applyNumberFormat="0" applyBorder="0" applyAlignment="0" applyProtection="0"/>
    <xf numFmtId="0" fontId="19" fillId="82" borderId="0" applyNumberFormat="0" applyBorder="0" applyAlignment="0" applyProtection="0"/>
    <xf numFmtId="0" fontId="19" fillId="93" borderId="0" applyNumberFormat="0" applyBorder="0" applyAlignment="0" applyProtection="0"/>
    <xf numFmtId="0" fontId="154" fillId="104" borderId="0" applyNumberFormat="0" applyBorder="0" applyAlignment="0" applyProtection="0"/>
    <xf numFmtId="0" fontId="137" fillId="104" borderId="0" applyNumberFormat="0" applyBorder="0" applyAlignment="0" applyProtection="0"/>
    <xf numFmtId="0" fontId="154" fillId="104" borderId="0" applyNumberFormat="0" applyBorder="0" applyAlignment="0" applyProtection="0"/>
    <xf numFmtId="0" fontId="154" fillId="105" borderId="0" applyNumberFormat="0" applyBorder="0" applyAlignment="0" applyProtection="0"/>
    <xf numFmtId="0" fontId="154"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37" fillId="105" borderId="0" applyNumberFormat="0" applyBorder="0" applyAlignment="0" applyProtection="0"/>
    <xf numFmtId="0" fontId="19" fillId="93" borderId="0" applyNumberFormat="0" applyBorder="0" applyAlignment="0" applyProtection="0"/>
    <xf numFmtId="0" fontId="19" fillId="109" borderId="0" applyNumberFormat="0" applyBorder="0" applyAlignment="0" applyProtection="0"/>
    <xf numFmtId="0" fontId="19" fillId="84" borderId="0" applyNumberFormat="0" applyBorder="0" applyAlignment="0" applyProtection="0"/>
    <xf numFmtId="0" fontId="154" fillId="110" borderId="0" applyNumberFormat="0" applyBorder="0" applyAlignment="0" applyProtection="0"/>
    <xf numFmtId="0" fontId="137" fillId="110" borderId="0" applyNumberFormat="0" applyBorder="0" applyAlignment="0" applyProtection="0"/>
    <xf numFmtId="0" fontId="154" fillId="110" borderId="0" applyNumberFormat="0" applyBorder="0" applyAlignment="0" applyProtection="0"/>
    <xf numFmtId="0" fontId="137" fillId="110" borderId="0" applyNumberFormat="0" applyBorder="0" applyAlignment="0" applyProtection="0"/>
    <xf numFmtId="0" fontId="137" fillId="110" borderId="0" applyNumberFormat="0" applyBorder="0" applyAlignment="0" applyProtection="0"/>
    <xf numFmtId="0" fontId="137" fillId="110" borderId="0" applyNumberFormat="0" applyBorder="0" applyAlignment="0" applyProtection="0"/>
    <xf numFmtId="0" fontId="19" fillId="84"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37" fillId="11"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9" fillId="85" borderId="0" applyNumberFormat="0" applyBorder="0" applyAlignment="0" applyProtection="0"/>
    <xf numFmtId="0" fontId="19" fillId="92" borderId="0" applyNumberFormat="0" applyBorder="0" applyAlignment="0" applyProtection="0"/>
    <xf numFmtId="0" fontId="19" fillId="94" borderId="0" applyNumberFormat="0" applyBorder="0" applyAlignment="0" applyProtection="0"/>
    <xf numFmtId="0" fontId="154" fillId="21" borderId="0" applyNumberFormat="0" applyBorder="0" applyAlignment="0" applyProtection="0"/>
    <xf numFmtId="0" fontId="137" fillId="21" borderId="0" applyNumberFormat="0" applyBorder="0" applyAlignment="0" applyProtection="0"/>
    <xf numFmtId="0" fontId="154"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9" fillId="94" borderId="0" applyNumberFormat="0" applyBorder="0" applyAlignment="0" applyProtection="0"/>
    <xf numFmtId="0" fontId="26" fillId="0" borderId="32" applyNumberFormat="0" applyFill="0" applyAlignment="0" applyProtection="0"/>
    <xf numFmtId="0" fontId="119" fillId="0" borderId="32" applyNumberFormat="0" applyFill="0" applyAlignment="0" applyProtection="0"/>
    <xf numFmtId="0" fontId="139" fillId="0" borderId="32" applyNumberFormat="0" applyFill="0" applyAlignment="0" applyProtection="0"/>
    <xf numFmtId="0" fontId="119" fillId="0" borderId="32" applyNumberFormat="0" applyFill="0" applyAlignment="0" applyProtection="0"/>
    <xf numFmtId="0" fontId="139" fillId="0" borderId="32" applyNumberFormat="0" applyFill="0" applyAlignment="0" applyProtection="0"/>
    <xf numFmtId="0" fontId="139" fillId="0" borderId="32" applyNumberFormat="0" applyFill="0" applyAlignment="0" applyProtection="0"/>
    <xf numFmtId="0" fontId="139" fillId="0" borderId="32" applyNumberFormat="0" applyFill="0" applyAlignment="0" applyProtection="0"/>
    <xf numFmtId="0" fontId="164" fillId="24" borderId="8" applyNumberFormat="0" applyAlignment="0" applyProtection="0"/>
    <xf numFmtId="0" fontId="164" fillId="24" borderId="8" applyNumberFormat="0" applyAlignment="0" applyProtection="0"/>
    <xf numFmtId="0" fontId="151" fillId="24" borderId="8" applyNumberFormat="0" applyAlignment="0" applyProtection="0"/>
    <xf numFmtId="0" fontId="151" fillId="24" borderId="8" applyNumberFormat="0" applyAlignment="0" applyProtection="0"/>
    <xf numFmtId="0" fontId="151" fillId="24" borderId="8" applyNumberFormat="0" applyAlignment="0" applyProtection="0"/>
    <xf numFmtId="0" fontId="151" fillId="24" borderId="8" applyNumberFormat="0" applyAlignment="0" applyProtection="0"/>
    <xf numFmtId="0" fontId="29" fillId="95" borderId="8" applyNumberFormat="0" applyAlignment="0" applyProtection="0"/>
    <xf numFmtId="0" fontId="126" fillId="70" borderId="9" applyNumberFormat="0" applyAlignment="0" applyProtection="0"/>
    <xf numFmtId="0" fontId="30" fillId="88" borderId="9" applyNumberFormat="0" applyAlignment="0" applyProtection="0"/>
    <xf numFmtId="0" fontId="165" fillId="75" borderId="9" applyNumberFormat="0" applyAlignment="0" applyProtection="0"/>
    <xf numFmtId="0" fontId="152" fillId="75" borderId="9" applyNumberFormat="0" applyAlignment="0" applyProtection="0"/>
    <xf numFmtId="0" fontId="165" fillId="75" borderId="9" applyNumberFormat="0" applyAlignment="0" applyProtection="0"/>
    <xf numFmtId="0" fontId="152" fillId="75" borderId="9" applyNumberFormat="0" applyAlignment="0" applyProtection="0"/>
    <xf numFmtId="0" fontId="152" fillId="75" borderId="9" applyNumberFormat="0" applyAlignment="0" applyProtection="0"/>
    <xf numFmtId="0" fontId="152" fillId="75" borderId="9" applyNumberFormat="0" applyAlignment="0" applyProtection="0"/>
    <xf numFmtId="0" fontId="30" fillId="88" borderId="9" applyNumberFormat="0" applyAlignment="0" applyProtection="0"/>
    <xf numFmtId="0" fontId="31" fillId="76" borderId="0" applyNumberFormat="0" applyBorder="0" applyAlignment="0" applyProtection="0"/>
    <xf numFmtId="0" fontId="31" fillId="73" borderId="0" applyNumberFormat="0" applyBorder="0" applyAlignment="0" applyProtection="0"/>
    <xf numFmtId="0" fontId="166" fillId="6" borderId="0" applyNumberFormat="0" applyBorder="0" applyAlignment="0" applyProtection="0"/>
    <xf numFmtId="0" fontId="153" fillId="6" borderId="0" applyNumberFormat="0" applyBorder="0" applyAlignment="0" applyProtection="0"/>
    <xf numFmtId="0" fontId="166" fillId="6" borderId="0" applyNumberFormat="0" applyBorder="0" applyAlignment="0" applyProtection="0"/>
    <xf numFmtId="0" fontId="166" fillId="111" borderId="0" applyNumberFormat="0" applyBorder="0" applyAlignment="0" applyProtection="0"/>
    <xf numFmtId="0" fontId="166" fillId="111" borderId="0" applyNumberFormat="0" applyBorder="0" applyAlignment="0" applyProtection="0"/>
    <xf numFmtId="0" fontId="153" fillId="111" borderId="0" applyNumberFormat="0" applyBorder="0" applyAlignment="0" applyProtection="0"/>
    <xf numFmtId="0" fontId="153" fillId="111" borderId="0" applyNumberFormat="0" applyBorder="0" applyAlignment="0" applyProtection="0"/>
    <xf numFmtId="0" fontId="153" fillId="111" borderId="0" applyNumberFormat="0" applyBorder="0" applyAlignment="0" applyProtection="0"/>
    <xf numFmtId="0" fontId="153" fillId="111" borderId="0" applyNumberFormat="0" applyBorder="0" applyAlignment="0" applyProtection="0"/>
    <xf numFmtId="0" fontId="31" fillId="73" borderId="0" applyNumberFormat="0" applyBorder="0" applyAlignment="0" applyProtection="0"/>
    <xf numFmtId="0" fontId="129" fillId="0" borderId="0"/>
    <xf numFmtId="0" fontId="105" fillId="0" borderId="0"/>
    <xf numFmtId="0" fontId="50" fillId="0" borderId="0"/>
    <xf numFmtId="0" fontId="105" fillId="0" borderId="0"/>
    <xf numFmtId="0" fontId="13" fillId="0" borderId="0"/>
    <xf numFmtId="0" fontId="12" fillId="0" borderId="0"/>
    <xf numFmtId="0" fontId="50" fillId="0" borderId="0"/>
    <xf numFmtId="0" fontId="12" fillId="0" borderId="0"/>
    <xf numFmtId="0" fontId="50" fillId="0" borderId="0"/>
    <xf numFmtId="0" fontId="12" fillId="0" borderId="0"/>
    <xf numFmtId="0" fontId="12" fillId="0" borderId="0"/>
    <xf numFmtId="0" fontId="50" fillId="0" borderId="0"/>
    <xf numFmtId="0" fontId="12" fillId="0" borderId="0"/>
    <xf numFmtId="0" fontId="50" fillId="0" borderId="0"/>
    <xf numFmtId="0" fontId="12" fillId="0" borderId="0"/>
    <xf numFmtId="0" fontId="13" fillId="0" borderId="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70" fontId="13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70" fontId="134"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69" fontId="88"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73" fontId="13" fillId="0" borderId="0" applyFill="0" applyBorder="0" applyAlignment="0" applyProtection="0"/>
    <xf numFmtId="44" fontId="65" fillId="0" borderId="0" applyFont="0" applyFill="0" applyBorder="0" applyAlignment="0" applyProtection="0"/>
    <xf numFmtId="169" fontId="65" fillId="0" borderId="0" applyFont="0" applyFill="0" applyBorder="0" applyAlignment="0" applyProtection="0"/>
    <xf numFmtId="168" fontId="44" fillId="0" borderId="0" applyFont="0" applyFill="0" applyBorder="0" applyAlignment="0" applyProtection="0"/>
    <xf numFmtId="39" fontId="110" fillId="0" borderId="0" applyFill="0" applyBorder="0" applyAlignment="0" applyProtection="0"/>
    <xf numFmtId="168" fontId="17" fillId="0" borderId="0" applyFont="0" applyFill="0" applyBorder="0" applyAlignment="0" applyProtection="0"/>
    <xf numFmtId="168" fontId="44" fillId="0" borderId="0" applyFont="0" applyFill="0" applyBorder="0" applyAlignment="0" applyProtection="0"/>
    <xf numFmtId="39" fontId="136" fillId="0" borderId="0" applyFill="0" applyBorder="0" applyAlignment="0" applyProtection="0"/>
    <xf numFmtId="39" fontId="110" fillId="0" borderId="0" applyFill="0" applyBorder="0" applyAlignment="0" applyProtection="0"/>
    <xf numFmtId="168" fontId="17"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168" fontId="65" fillId="0" borderId="0" applyFont="0" applyFill="0" applyBorder="0" applyAlignment="0" applyProtection="0"/>
    <xf numFmtId="39" fontId="136" fillId="0" borderId="0" applyFill="0" applyBorder="0" applyAlignment="0" applyProtection="0"/>
    <xf numFmtId="0" fontId="32" fillId="89" borderId="9" applyNumberFormat="0" applyAlignment="0" applyProtection="0"/>
    <xf numFmtId="0" fontId="32" fillId="78" borderId="9" applyNumberFormat="0" applyAlignment="0" applyProtection="0"/>
    <xf numFmtId="0" fontId="161" fillId="18" borderId="9" applyNumberFormat="0" applyAlignment="0" applyProtection="0"/>
    <xf numFmtId="0" fontId="149" fillId="18" borderId="9" applyNumberFormat="0" applyAlignment="0" applyProtection="0"/>
    <xf numFmtId="0" fontId="161" fillId="18" borderId="9" applyNumberFormat="0" applyAlignment="0" applyProtection="0"/>
    <xf numFmtId="0" fontId="149" fillId="18" borderId="9" applyNumberFormat="0" applyAlignment="0" applyProtection="0"/>
    <xf numFmtId="0" fontId="149" fillId="18" borderId="9" applyNumberFormat="0" applyAlignment="0" applyProtection="0"/>
    <xf numFmtId="0" fontId="149" fillId="18" borderId="9" applyNumberFormat="0" applyAlignment="0" applyProtection="0"/>
    <xf numFmtId="0" fontId="32" fillId="78" borderId="9" applyNumberFormat="0" applyAlignment="0" applyProtection="0"/>
    <xf numFmtId="0" fontId="33" fillId="0" borderId="33" applyNumberFormat="0" applyFill="0" applyAlignment="0" applyProtection="0"/>
    <xf numFmtId="0" fontId="167" fillId="0" borderId="34" applyNumberFormat="0" applyFill="0" applyAlignment="0" applyProtection="0"/>
    <xf numFmtId="0" fontId="140" fillId="0" borderId="34" applyNumberFormat="0" applyFill="0" applyAlignment="0" applyProtection="0"/>
    <xf numFmtId="0" fontId="167" fillId="0" borderId="34" applyNumberFormat="0" applyFill="0" applyAlignment="0" applyProtection="0"/>
    <xf numFmtId="0" fontId="140" fillId="0" borderId="34" applyNumberFormat="0" applyFill="0" applyAlignment="0" applyProtection="0"/>
    <xf numFmtId="0" fontId="140" fillId="0" borderId="34" applyNumberFormat="0" applyFill="0" applyAlignment="0" applyProtection="0"/>
    <xf numFmtId="0" fontId="140" fillId="0" borderId="34" applyNumberFormat="0" applyFill="0" applyAlignment="0" applyProtection="0"/>
    <xf numFmtId="0" fontId="117" fillId="0" borderId="0"/>
    <xf numFmtId="49" fontId="65" fillId="0" borderId="0"/>
    <xf numFmtId="0" fontId="12" fillId="0" borderId="0" applyNumberFormat="0" applyFill="0" applyBorder="0" applyAlignment="0" applyProtection="0"/>
  </cellStyleXfs>
  <cellXfs count="110">
    <xf numFmtId="0" fontId="0" fillId="0" borderId="0" xfId="0"/>
    <xf numFmtId="0" fontId="0" fillId="0" borderId="0" xfId="0" applyAlignment="1">
      <alignment horizontal="right"/>
    </xf>
    <xf numFmtId="165" fontId="0" fillId="0" borderId="0" xfId="0" applyNumberFormat="1"/>
    <xf numFmtId="2" fontId="0" fillId="0" borderId="0" xfId="0" applyNumberFormat="1"/>
    <xf numFmtId="165" fontId="0" fillId="0" borderId="0" xfId="0" applyNumberFormat="1" applyAlignment="1">
      <alignment horizontal="left"/>
    </xf>
    <xf numFmtId="0" fontId="112" fillId="0" borderId="0" xfId="5">
      <alignment horizontal="left" wrapText="1"/>
      <protection locked="0"/>
    </xf>
    <xf numFmtId="0" fontId="7" fillId="0" borderId="0" xfId="0" applyFont="1" applyAlignment="1">
      <alignment wrapText="1"/>
    </xf>
    <xf numFmtId="0" fontId="0" fillId="0" borderId="0" xfId="0" applyAlignment="1">
      <alignment wrapText="1"/>
    </xf>
    <xf numFmtId="0" fontId="9" fillId="0" borderId="0" xfId="0" applyFont="1"/>
    <xf numFmtId="0" fontId="10" fillId="0" borderId="0" xfId="0" applyFont="1" applyAlignment="1">
      <alignment horizontal="right"/>
    </xf>
    <xf numFmtId="0" fontId="10" fillId="0" borderId="0" xfId="0" applyFont="1"/>
    <xf numFmtId="2" fontId="11" fillId="0" borderId="0" xfId="0" applyNumberFormat="1" applyFont="1"/>
    <xf numFmtId="165" fontId="10" fillId="0" borderId="0" xfId="0" applyNumberFormat="1" applyFont="1"/>
    <xf numFmtId="165" fontId="10" fillId="0" borderId="0" xfId="0" applyNumberFormat="1" applyFont="1" applyAlignment="1">
      <alignment horizontal="left"/>
    </xf>
    <xf numFmtId="0" fontId="11" fillId="0" borderId="0" xfId="0" applyFont="1"/>
    <xf numFmtId="0" fontId="15" fillId="0" borderId="0" xfId="1" applyBorder="1">
      <alignment horizontal="left" vertical="top"/>
      <protection locked="0"/>
    </xf>
    <xf numFmtId="0" fontId="2" fillId="0" borderId="0" xfId="0" applyFont="1"/>
    <xf numFmtId="2" fontId="112" fillId="0" borderId="0" xfId="5" applyNumberFormat="1">
      <alignment horizontal="left" wrapText="1"/>
      <protection locked="0"/>
    </xf>
    <xf numFmtId="0" fontId="6" fillId="0" borderId="23" xfId="4" applyFill="1" applyBorder="1">
      <alignment horizontal="left" vertical="top" wrapText="1"/>
      <protection locked="0"/>
    </xf>
    <xf numFmtId="165" fontId="6" fillId="0" borderId="23" xfId="4" applyNumberFormat="1" applyFill="1" applyBorder="1">
      <alignment horizontal="left" vertical="top" wrapText="1"/>
      <protection locked="0"/>
    </xf>
    <xf numFmtId="0" fontId="112" fillId="0" borderId="0" xfId="5" applyAlignment="1">
      <alignment horizontal="left" vertical="top" wrapText="1"/>
      <protection locked="0"/>
    </xf>
    <xf numFmtId="0" fontId="5" fillId="0" borderId="0" xfId="2" applyBorder="1">
      <alignment horizontal="left" vertical="top" wrapText="1"/>
      <protection locked="0"/>
    </xf>
    <xf numFmtId="0" fontId="6" fillId="0" borderId="0" xfId="2" applyFont="1" applyBorder="1">
      <alignment horizontal="left" vertical="top" wrapText="1"/>
      <protection locked="0"/>
    </xf>
    <xf numFmtId="0" fontId="49" fillId="0" borderId="0" xfId="0" applyFont="1"/>
    <xf numFmtId="165" fontId="49" fillId="0" borderId="0" xfId="0" applyNumberFormat="1" applyFont="1" applyAlignment="1">
      <alignment horizontal="left"/>
    </xf>
    <xf numFmtId="0" fontId="113" fillId="0" borderId="0" xfId="0" applyFont="1"/>
    <xf numFmtId="181" fontId="113" fillId="0" borderId="0" xfId="0" applyNumberFormat="1" applyFont="1" applyAlignment="1">
      <alignment horizontal="left"/>
    </xf>
    <xf numFmtId="165" fontId="113" fillId="0" borderId="0" xfId="0" applyNumberFormat="1" applyFont="1" applyAlignment="1">
      <alignment horizontal="left"/>
    </xf>
    <xf numFmtId="0" fontId="6" fillId="0" borderId="0" xfId="4" applyFill="1" applyBorder="1">
      <alignment horizontal="left" vertical="top" wrapText="1"/>
      <protection locked="0"/>
    </xf>
    <xf numFmtId="165" fontId="6" fillId="0" borderId="0" xfId="4" applyNumberFormat="1" applyFill="1" applyBorder="1">
      <alignment horizontal="left" vertical="top" wrapText="1"/>
      <protection locked="0"/>
    </xf>
    <xf numFmtId="180" fontId="0" fillId="0" borderId="0" xfId="0" applyNumberFormat="1"/>
    <xf numFmtId="0" fontId="3" fillId="0" borderId="0" xfId="0" applyFont="1" applyAlignment="1">
      <alignment horizontal="right"/>
    </xf>
    <xf numFmtId="0" fontId="6" fillId="0" borderId="23" xfId="4" applyFill="1" applyBorder="1" applyAlignment="1">
      <alignment horizontal="right" vertical="top" wrapText="1"/>
      <protection locked="0"/>
    </xf>
    <xf numFmtId="0" fontId="113" fillId="0" borderId="0" xfId="0" applyFont="1" applyAlignment="1">
      <alignment horizontal="right"/>
    </xf>
    <xf numFmtId="0" fontId="6" fillId="0" borderId="0" xfId="4" applyFill="1" applyBorder="1" applyAlignment="1">
      <alignment horizontal="right" vertical="top" wrapText="1"/>
      <protection locked="0"/>
    </xf>
    <xf numFmtId="0" fontId="171" fillId="0" borderId="0" xfId="4" applyFont="1" applyFill="1" applyBorder="1">
      <alignment horizontal="left" vertical="top" wrapText="1"/>
      <protection locked="0"/>
    </xf>
    <xf numFmtId="0" fontId="173" fillId="0" borderId="0" xfId="0" applyFont="1" applyAlignment="1">
      <alignment horizontal="right"/>
    </xf>
    <xf numFmtId="0" fontId="172" fillId="2" borderId="24" xfId="2" applyFont="1" applyFill="1">
      <alignment horizontal="left" vertical="top" wrapText="1"/>
      <protection locked="0"/>
    </xf>
    <xf numFmtId="165" fontId="172" fillId="2" borderId="24" xfId="2" applyNumberFormat="1" applyFont="1" applyFill="1">
      <alignment horizontal="left" vertical="top" wrapText="1"/>
      <protection locked="0"/>
    </xf>
    <xf numFmtId="0" fontId="174" fillId="2" borderId="0" xfId="5" applyFont="1" applyFill="1">
      <alignment horizontal="left" wrapText="1"/>
      <protection locked="0"/>
    </xf>
    <xf numFmtId="0" fontId="175" fillId="2" borderId="0" xfId="0" applyFont="1" applyFill="1"/>
    <xf numFmtId="0" fontId="172" fillId="2" borderId="24" xfId="2" applyFont="1" applyFill="1" applyAlignment="1">
      <alignment horizontal="right" vertical="top" wrapText="1"/>
      <protection locked="0"/>
    </xf>
    <xf numFmtId="0" fontId="14" fillId="0" borderId="0" xfId="3" applyBorder="1">
      <alignment horizontal="left" vertical="top" wrapText="1"/>
      <protection locked="0"/>
    </xf>
    <xf numFmtId="0" fontId="181" fillId="0" borderId="0" xfId="3" applyFont="1" applyBorder="1">
      <alignment horizontal="left" vertical="top" wrapText="1"/>
      <protection locked="0"/>
    </xf>
    <xf numFmtId="2" fontId="182" fillId="0" borderId="0" xfId="5" applyNumberFormat="1" applyFont="1">
      <alignment horizontal="left" wrapText="1"/>
      <protection locked="0"/>
    </xf>
    <xf numFmtId="0" fontId="183" fillId="0" borderId="0" xfId="0" applyFont="1"/>
    <xf numFmtId="165" fontId="14" fillId="0" borderId="0" xfId="3" applyNumberFormat="1" applyBorder="1">
      <alignment horizontal="left" vertical="top" wrapText="1"/>
      <protection locked="0"/>
    </xf>
    <xf numFmtId="2" fontId="183" fillId="0" borderId="0" xfId="0" applyNumberFormat="1" applyFont="1"/>
    <xf numFmtId="0" fontId="172" fillId="0" borderId="0" xfId="2" applyFont="1" applyBorder="1">
      <alignment horizontal="left" vertical="top" wrapText="1"/>
      <protection locked="0"/>
    </xf>
    <xf numFmtId="0" fontId="182" fillId="0" borderId="0" xfId="5" applyFont="1" applyAlignment="1">
      <alignment horizontal="left" vertical="top" wrapText="1"/>
      <protection locked="0"/>
    </xf>
    <xf numFmtId="180" fontId="183" fillId="0" borderId="0" xfId="0" applyNumberFormat="1" applyFont="1"/>
    <xf numFmtId="165" fontId="5" fillId="0" borderId="0" xfId="2" applyNumberFormat="1" applyBorder="1">
      <alignment horizontal="left" vertical="top" wrapText="1"/>
      <protection locked="0"/>
    </xf>
    <xf numFmtId="1" fontId="183" fillId="0" borderId="0" xfId="0" applyNumberFormat="1" applyFont="1"/>
    <xf numFmtId="1" fontId="5" fillId="0" borderId="0" xfId="2" applyNumberFormat="1" applyBorder="1">
      <alignment horizontal="left" vertical="top" wrapText="1"/>
      <protection locked="0"/>
    </xf>
    <xf numFmtId="0" fontId="114" fillId="0" borderId="0" xfId="3" applyFont="1" applyBorder="1">
      <alignment horizontal="left" vertical="top" wrapText="1"/>
      <protection locked="0"/>
    </xf>
    <xf numFmtId="165" fontId="181" fillId="0" borderId="0" xfId="3" applyNumberFormat="1" applyFont="1" applyBorder="1">
      <alignment horizontal="left" vertical="top" wrapText="1"/>
      <protection locked="0"/>
    </xf>
    <xf numFmtId="2" fontId="15" fillId="0" borderId="0" xfId="1" applyNumberFormat="1" applyBorder="1">
      <alignment horizontal="left" vertical="top"/>
      <protection locked="0"/>
    </xf>
    <xf numFmtId="165" fontId="15" fillId="0" borderId="0" xfId="1" applyNumberFormat="1" applyBorder="1">
      <alignment horizontal="left" vertical="top"/>
      <protection locked="0"/>
    </xf>
    <xf numFmtId="0" fontId="5" fillId="0" borderId="35" xfId="2" applyBorder="1">
      <alignment horizontal="left" vertical="top" wrapText="1"/>
      <protection locked="0"/>
    </xf>
    <xf numFmtId="165" fontId="5" fillId="0" borderId="35" xfId="2" applyNumberFormat="1" applyBorder="1">
      <alignment horizontal="left" vertical="top" wrapText="1"/>
      <protection locked="0"/>
    </xf>
    <xf numFmtId="165" fontId="15" fillId="0" borderId="0" xfId="1" applyNumberFormat="1" applyBorder="1" applyAlignment="1">
      <alignment horizontal="left" vertical="top" wrapText="1"/>
      <protection locked="0"/>
    </xf>
    <xf numFmtId="1" fontId="114" fillId="0" borderId="0" xfId="3" applyNumberFormat="1" applyFont="1" applyBorder="1">
      <alignment horizontal="left" vertical="top" wrapText="1"/>
      <protection locked="0"/>
    </xf>
    <xf numFmtId="1" fontId="14" fillId="0" borderId="0" xfId="3" applyNumberFormat="1" applyBorder="1">
      <alignment horizontal="left" vertical="top" wrapText="1"/>
      <protection locked="0"/>
    </xf>
    <xf numFmtId="0" fontId="6" fillId="112" borderId="0" xfId="4" applyFill="1" applyBorder="1">
      <alignment horizontal="left" vertical="top" wrapText="1"/>
      <protection locked="0"/>
    </xf>
    <xf numFmtId="0" fontId="14" fillId="112" borderId="0" xfId="3" applyFill="1" applyBorder="1">
      <alignment horizontal="left" vertical="top" wrapText="1"/>
      <protection locked="0"/>
    </xf>
    <xf numFmtId="1" fontId="14" fillId="112" borderId="0" xfId="3" applyNumberFormat="1" applyFill="1" applyBorder="1">
      <alignment horizontal="left" vertical="top" wrapText="1"/>
      <protection locked="0"/>
    </xf>
    <xf numFmtId="165" fontId="14" fillId="112" borderId="0" xfId="3" applyNumberFormat="1" applyFill="1" applyBorder="1">
      <alignment horizontal="left" vertical="top" wrapText="1"/>
      <protection locked="0"/>
    </xf>
    <xf numFmtId="0" fontId="15" fillId="0" borderId="0" xfId="1" applyBorder="1" applyAlignment="1">
      <alignment horizontal="left" vertical="top" wrapText="1"/>
      <protection locked="0"/>
    </xf>
    <xf numFmtId="1" fontId="181" fillId="0" borderId="0" xfId="3" applyNumberFormat="1" applyFont="1" applyBorder="1">
      <alignment horizontal="left" vertical="top" wrapText="1"/>
      <protection locked="0"/>
    </xf>
    <xf numFmtId="0" fontId="181" fillId="112" borderId="0" xfId="3" applyFont="1" applyFill="1" applyBorder="1">
      <alignment horizontal="left" vertical="top" wrapText="1"/>
      <protection locked="0"/>
    </xf>
    <xf numFmtId="1" fontId="181" fillId="112" borderId="0" xfId="3" applyNumberFormat="1" applyFont="1" applyFill="1" applyBorder="1">
      <alignment horizontal="left" vertical="top" wrapText="1"/>
      <protection locked="0"/>
    </xf>
    <xf numFmtId="165" fontId="181" fillId="112" borderId="0" xfId="3" applyNumberFormat="1" applyFont="1" applyFill="1" applyBorder="1">
      <alignment horizontal="left" vertical="top" wrapText="1"/>
      <protection locked="0"/>
    </xf>
    <xf numFmtId="0" fontId="172" fillId="0" borderId="35" xfId="2" applyFont="1" applyBorder="1">
      <alignment horizontal="left" vertical="top" wrapText="1"/>
      <protection locked="0"/>
    </xf>
    <xf numFmtId="1" fontId="5" fillId="0" borderId="35" xfId="2" applyNumberFormat="1" applyBorder="1">
      <alignment horizontal="left" vertical="top" wrapText="1"/>
      <protection locked="0"/>
    </xf>
    <xf numFmtId="0" fontId="6" fillId="113" borderId="0" xfId="4" applyFill="1" applyBorder="1">
      <alignment horizontal="left" vertical="top" wrapText="1"/>
      <protection locked="0"/>
    </xf>
    <xf numFmtId="2" fontId="6" fillId="113" borderId="0" xfId="4" applyNumberFormat="1" applyFill="1" applyBorder="1">
      <alignment horizontal="left" vertical="top" wrapText="1"/>
      <protection locked="0"/>
    </xf>
    <xf numFmtId="165" fontId="6" fillId="113" borderId="0" xfId="4" applyNumberFormat="1" applyFill="1" applyBorder="1">
      <alignment horizontal="left" vertical="top" wrapText="1"/>
      <protection locked="0"/>
    </xf>
    <xf numFmtId="0" fontId="176" fillId="0" borderId="0" xfId="0" applyFont="1"/>
    <xf numFmtId="180" fontId="182" fillId="0" borderId="0" xfId="5" applyNumberFormat="1" applyFont="1">
      <alignment horizontal="left" wrapText="1"/>
      <protection locked="0"/>
    </xf>
    <xf numFmtId="180" fontId="11" fillId="0" borderId="0" xfId="0" applyNumberFormat="1" applyFont="1"/>
    <xf numFmtId="0" fontId="177" fillId="0" borderId="0" xfId="0" applyFont="1" applyAlignment="1">
      <alignment horizontal="right"/>
    </xf>
    <xf numFmtId="0" fontId="177" fillId="0" borderId="0" xfId="0" applyFont="1"/>
    <xf numFmtId="0" fontId="179" fillId="0" borderId="0" xfId="0" applyFont="1"/>
    <xf numFmtId="0" fontId="178" fillId="0" borderId="0" xfId="0" applyFont="1"/>
    <xf numFmtId="2" fontId="179" fillId="0" borderId="0" xfId="0" applyNumberFormat="1" applyFont="1"/>
    <xf numFmtId="165" fontId="177" fillId="0" borderId="0" xfId="0" applyNumberFormat="1" applyFont="1"/>
    <xf numFmtId="165" fontId="177" fillId="0" borderId="0" xfId="0" applyNumberFormat="1" applyFont="1" applyAlignment="1">
      <alignment horizontal="left"/>
    </xf>
    <xf numFmtId="0" fontId="180" fillId="0" borderId="0" xfId="5" applyFont="1" applyAlignment="1">
      <alignment horizontal="left" vertical="top" wrapText="1"/>
      <protection locked="0"/>
    </xf>
    <xf numFmtId="2" fontId="180" fillId="0" borderId="0" xfId="5" applyNumberFormat="1" applyFont="1">
      <alignment horizontal="left" wrapText="1"/>
      <protection locked="0"/>
    </xf>
    <xf numFmtId="180" fontId="179" fillId="0" borderId="0" xfId="0" applyNumberFormat="1" applyFont="1"/>
    <xf numFmtId="180" fontId="112" fillId="0" borderId="0" xfId="5" applyNumberFormat="1">
      <alignment horizontal="left" wrapText="1"/>
      <protection locked="0"/>
    </xf>
    <xf numFmtId="180" fontId="174" fillId="0" borderId="0" xfId="5" applyNumberFormat="1" applyFont="1">
      <alignment horizontal="left" wrapText="1"/>
      <protection locked="0"/>
    </xf>
    <xf numFmtId="2" fontId="174" fillId="0" borderId="0" xfId="5" applyNumberFormat="1" applyFont="1">
      <alignment horizontal="left" wrapText="1"/>
      <protection locked="0"/>
    </xf>
    <xf numFmtId="1" fontId="0" fillId="0" borderId="0" xfId="0" applyNumberFormat="1"/>
    <xf numFmtId="0" fontId="112" fillId="113" borderId="0" xfId="5" applyFill="1" applyAlignment="1">
      <alignment horizontal="left" vertical="top" wrapText="1"/>
      <protection locked="0"/>
    </xf>
    <xf numFmtId="2" fontId="112" fillId="113" borderId="0" xfId="5" applyNumberFormat="1" applyFill="1">
      <alignment horizontal="left" wrapText="1"/>
      <protection locked="0"/>
    </xf>
    <xf numFmtId="2" fontId="0" fillId="113" borderId="0" xfId="0" applyNumberFormat="1" applyFill="1"/>
    <xf numFmtId="180" fontId="0" fillId="113" borderId="0" xfId="0" applyNumberFormat="1" applyFill="1"/>
    <xf numFmtId="0" fontId="0" fillId="113" borderId="0" xfId="0" applyFill="1"/>
    <xf numFmtId="0" fontId="0" fillId="112" borderId="0" xfId="0" applyFill="1" applyAlignment="1">
      <alignment horizontal="right"/>
    </xf>
    <xf numFmtId="0" fontId="0" fillId="112" borderId="0" xfId="0" applyFill="1"/>
    <xf numFmtId="2" fontId="0" fillId="112" borderId="0" xfId="0" applyNumberFormat="1" applyFill="1"/>
    <xf numFmtId="165" fontId="0" fillId="112" borderId="0" xfId="0" applyNumberFormat="1" applyFill="1"/>
    <xf numFmtId="165" fontId="0" fillId="112" borderId="0" xfId="0" applyNumberFormat="1" applyFill="1" applyAlignment="1">
      <alignment horizontal="left"/>
    </xf>
    <xf numFmtId="2" fontId="176" fillId="0" borderId="0" xfId="0" applyNumberFormat="1" applyFont="1"/>
    <xf numFmtId="0" fontId="0" fillId="0" borderId="0" xfId="0" applyAlignment="1">
      <alignment horizontal="left" vertical="center" indent="1"/>
    </xf>
    <xf numFmtId="0" fontId="185" fillId="0" borderId="0" xfId="0" applyFont="1" applyAlignment="1">
      <alignment horizontal="right"/>
    </xf>
    <xf numFmtId="0" fontId="171" fillId="0" borderId="0" xfId="2" applyFont="1" applyBorder="1">
      <alignment horizontal="left" vertical="top" wrapText="1"/>
      <protection locked="0"/>
    </xf>
    <xf numFmtId="0" fontId="1" fillId="0" borderId="0" xfId="0" applyFont="1"/>
    <xf numFmtId="165" fontId="1" fillId="0" borderId="0" xfId="0" applyNumberFormat="1" applyFont="1" applyAlignment="1">
      <alignment horizontal="left"/>
    </xf>
  </cellXfs>
  <cellStyles count="2495">
    <cellStyle name="_TEHNIČNO VAROVANJE" xfId="1566" xr:uid="{6A8AB2FD-0DD4-41CE-B788-2A468FDE4DE6}"/>
    <cellStyle name="20 % – Poudarek1 2" xfId="10" xr:uid="{EAA8E1B1-8F55-4DE7-AF7D-5EE275E71D32}"/>
    <cellStyle name="20 % – Poudarek1 2 2" xfId="11" xr:uid="{4893B3A4-1FD3-483A-A32F-AB5F35276801}"/>
    <cellStyle name="20 % – Poudarek1 2 2 2" xfId="1279" xr:uid="{E8A86E19-858A-4847-A9EE-4C9A4CA54BA7}"/>
    <cellStyle name="20 % – Poudarek1 2 2 2 2" xfId="1569" xr:uid="{4251E9E8-45D7-4313-826E-D485D44285E8}"/>
    <cellStyle name="20 % – Poudarek1 2 2 3" xfId="1570" xr:uid="{73186D2A-2A32-42D9-9274-D07257324180}"/>
    <cellStyle name="20 % – Poudarek1 2 2 4" xfId="1571" xr:uid="{EC65ED70-7CDF-47D8-9E4C-4638193DB31D}"/>
    <cellStyle name="20 % – Poudarek1 2 2 5" xfId="1568" xr:uid="{56EC024E-436C-47C2-A5B8-FB3F91D4D5D0}"/>
    <cellStyle name="20 % – Poudarek1 2 3" xfId="12" xr:uid="{BDA0B594-FB47-42FF-8393-2443F70199D0}"/>
    <cellStyle name="20 % – Poudarek1 2 3 2" xfId="1280" xr:uid="{61710237-F416-4FA6-8D6D-975FF5B6564B}"/>
    <cellStyle name="20 % – Poudarek1 2 3 2 2" xfId="1573" xr:uid="{6B9A0517-0968-40F3-9F80-B752CBA24F0E}"/>
    <cellStyle name="20 % – Poudarek1 2 3 3" xfId="1574" xr:uid="{3D097C3A-4CDE-4644-B01B-5523553A3BA3}"/>
    <cellStyle name="20 % – Poudarek1 2 3 4" xfId="1572" xr:uid="{376C8155-AACE-46C7-B2E3-FE7691DD7344}"/>
    <cellStyle name="20 % – Poudarek1 2 4" xfId="13" xr:uid="{E414093B-FAEA-4F53-B2B4-B65E7AAF087E}"/>
    <cellStyle name="20 % – Poudarek1 2 4 2" xfId="1575" xr:uid="{A3B9C5F0-E0FD-4374-AE22-D901CDC74511}"/>
    <cellStyle name="20 % – Poudarek1 2 5" xfId="1278" xr:uid="{9EE4C1CD-E657-4328-9FA3-39E9CCF4E193}"/>
    <cellStyle name="20 % – Poudarek1 2 5 2" xfId="1576" xr:uid="{A1307FDD-A605-4B3B-8617-EA029E045A4A}"/>
    <cellStyle name="20 % – Poudarek1 2 6" xfId="1577" xr:uid="{96CDAD01-98B1-41A2-95A1-6A6F1EF4C512}"/>
    <cellStyle name="20 % – Poudarek1 2 7" xfId="1567" xr:uid="{DC6E3E4B-1347-48D3-AADC-EF1BB9E00674}"/>
    <cellStyle name="20 % – Poudarek1 3" xfId="14" xr:uid="{93BF1FDC-3896-4549-957F-732967E6340C}"/>
    <cellStyle name="20 % – Poudarek1 3 2" xfId="15" xr:uid="{D97CF504-78E7-4D23-815C-6C5F1B989E24}"/>
    <cellStyle name="20 % – Poudarek1 3 3" xfId="16" xr:uid="{A91C5C83-FF9F-4CB9-9B58-453AF0CE1F13}"/>
    <cellStyle name="20 % – Poudarek1 3 4" xfId="17" xr:uid="{F99DABFF-D2F0-4A08-83B8-CED478A614CD}"/>
    <cellStyle name="20 % – Poudarek1 3 5" xfId="1281" xr:uid="{BB909D01-B77B-4196-BB70-29D79BCB1CEA}"/>
    <cellStyle name="20 % – Poudarek1 3 6" xfId="1578" xr:uid="{55D4F566-1A09-4FED-AC5B-CBF0397C603D}"/>
    <cellStyle name="20 % – Poudarek1 4" xfId="18" xr:uid="{E86A6D08-A985-471F-98A4-DCEA1F4288C1}"/>
    <cellStyle name="20 % – Poudarek1 4 2" xfId="19" xr:uid="{4D7B0509-0769-42DB-B627-297E1C2774C8}"/>
    <cellStyle name="20 % – Poudarek1 4 3" xfId="20" xr:uid="{6065D244-1744-4B06-AF83-98816C48EEC5}"/>
    <cellStyle name="20 % – Poudarek1 4 4" xfId="21" xr:uid="{DFEBB6DC-0F64-4131-B313-B442325FB0AF}"/>
    <cellStyle name="20 % – Poudarek1 5" xfId="548" xr:uid="{7DCED994-7F96-4335-9A9D-C5ECE37BF7D2}"/>
    <cellStyle name="20 % – Poudarek2 2" xfId="22" xr:uid="{5267E091-8A6E-4EBA-B3D2-5782DB83FA90}"/>
    <cellStyle name="20 % – Poudarek2 2 2" xfId="23" xr:uid="{476F768D-8B6F-4C17-A1C3-1A7C0EAC3C27}"/>
    <cellStyle name="20 % – Poudarek2 2 2 2" xfId="1283" xr:uid="{1A8AF1A7-E967-474B-A630-855AA00AECB0}"/>
    <cellStyle name="20 % – Poudarek2 2 2 2 2" xfId="1581" xr:uid="{96A030B7-65E8-45FA-BB78-B76DCCC64B25}"/>
    <cellStyle name="20 % – Poudarek2 2 2 3" xfId="1582" xr:uid="{CCE10A97-E289-4A8F-93D8-0ECA659A277B}"/>
    <cellStyle name="20 % – Poudarek2 2 2 4" xfId="1583" xr:uid="{4D727012-C1FB-4DD1-ADAE-F160B79561FC}"/>
    <cellStyle name="20 % – Poudarek2 2 2 5" xfId="1580" xr:uid="{A3BB0E95-58B6-43DA-8119-86C17314759C}"/>
    <cellStyle name="20 % – Poudarek2 2 3" xfId="24" xr:uid="{86CA0630-F11B-4AE8-831C-48764CC7FDAD}"/>
    <cellStyle name="20 % – Poudarek2 2 3 2" xfId="1284" xr:uid="{C239D1B7-27A7-4427-9929-CA1255278815}"/>
    <cellStyle name="20 % – Poudarek2 2 3 3" xfId="1584" xr:uid="{5EA3D64D-564E-43EC-90F2-F06425B4F296}"/>
    <cellStyle name="20 % – Poudarek2 2 4" xfId="25" xr:uid="{95EE0A69-766C-4B98-979A-2813FB9FE3B7}"/>
    <cellStyle name="20 % – Poudarek2 2 4 2" xfId="1585" xr:uid="{44F25725-1D20-4BA3-A124-78A38145FBF5}"/>
    <cellStyle name="20 % – Poudarek2 2 5" xfId="1282" xr:uid="{3C1367ED-656D-46F9-9A66-1B4B274D7F6C}"/>
    <cellStyle name="20 % – Poudarek2 2 5 2" xfId="1586" xr:uid="{7A730A03-0507-44B3-9EB0-F98C0D3A2C24}"/>
    <cellStyle name="20 % – Poudarek2 2 6" xfId="1579" xr:uid="{36C34FD3-632A-4CC3-83F0-35C65A589312}"/>
    <cellStyle name="20 % – Poudarek2 3" xfId="26" xr:uid="{6583884E-FFEB-4DEC-84E7-774D03F2E39A}"/>
    <cellStyle name="20 % – Poudarek2 3 2" xfId="27" xr:uid="{007BC910-3DFF-4285-91EA-15847F6ABE62}"/>
    <cellStyle name="20 % – Poudarek2 3 3" xfId="28" xr:uid="{F256CD14-3CEB-474B-814C-4C9D324E19A7}"/>
    <cellStyle name="20 % – Poudarek2 3 4" xfId="29" xr:uid="{F94356AD-E615-4AE5-AD79-3400F0B8EFF0}"/>
    <cellStyle name="20 % – Poudarek2 3 5" xfId="1285" xr:uid="{6240D092-31B3-40A6-9686-BF99AEAD1737}"/>
    <cellStyle name="20 % – Poudarek2 3 6" xfId="1587" xr:uid="{95DEF36A-8BD1-4600-809E-9DACC3B70C00}"/>
    <cellStyle name="20 % – Poudarek2 4" xfId="30" xr:uid="{6C4A2AF7-52A2-42C2-AE40-EE28059E4CF1}"/>
    <cellStyle name="20 % – Poudarek2 4 2" xfId="31" xr:uid="{76813E29-A05E-4932-A45B-7CA05B9EC1FF}"/>
    <cellStyle name="20 % – Poudarek2 4 3" xfId="32" xr:uid="{AFB7DA03-ED0A-4BC3-9F04-F69EAF2FDFEA}"/>
    <cellStyle name="20 % – Poudarek2 4 4" xfId="33" xr:uid="{9845E2AE-FFF7-4423-B793-22CD6F9E7775}"/>
    <cellStyle name="20 % – Poudarek2 5" xfId="576" xr:uid="{7AB1B626-ED42-4495-A256-B46E037C2B23}"/>
    <cellStyle name="20 % – Poudarek3 2" xfId="34" xr:uid="{AF63E3D1-3ECD-4005-A6D1-3B9C9729D090}"/>
    <cellStyle name="20 % – Poudarek3 2 2" xfId="35" xr:uid="{F6FEA962-AB5E-4690-BDC0-54BA03E3FFEA}"/>
    <cellStyle name="20 % – Poudarek3 2 2 2" xfId="1287" xr:uid="{840406F4-15A5-4ADD-B5BD-96008C332C9B}"/>
    <cellStyle name="20 % – Poudarek3 2 2 2 2" xfId="1590" xr:uid="{FFE07581-CB18-4215-A23A-0A65186C4AF5}"/>
    <cellStyle name="20 % – Poudarek3 2 2 3" xfId="1591" xr:uid="{5E4BD6E3-C49C-4D41-932E-F279BE51ED2D}"/>
    <cellStyle name="20 % – Poudarek3 2 2 4" xfId="1592" xr:uid="{50569FC4-E6D3-4684-A489-9AFC134D5ED5}"/>
    <cellStyle name="20 % – Poudarek3 2 2 5" xfId="1589" xr:uid="{0009DFA6-5CB7-4F30-B65E-2960E9854D9A}"/>
    <cellStyle name="20 % – Poudarek3 2 3" xfId="36" xr:uid="{63CA4364-C833-4917-8B58-13328FC0A57D}"/>
    <cellStyle name="20 % – Poudarek3 2 3 2" xfId="1288" xr:uid="{83195123-F3D5-4D46-94EB-429A342BA192}"/>
    <cellStyle name="20 % – Poudarek3 2 3 2 2" xfId="1594" xr:uid="{7C496E56-4509-49A9-8C48-550531D44A63}"/>
    <cellStyle name="20 % – Poudarek3 2 3 3" xfId="1595" xr:uid="{0A78201B-5BEA-46B1-AE1C-AC09E5BC6EC6}"/>
    <cellStyle name="20 % – Poudarek3 2 3 4" xfId="1593" xr:uid="{8ED69ED3-2458-4B94-A008-03D17E8862A9}"/>
    <cellStyle name="20 % – Poudarek3 2 4" xfId="37" xr:uid="{4FE3573D-BC5C-4554-9EE0-4375EE90B1E3}"/>
    <cellStyle name="20 % – Poudarek3 2 4 2" xfId="1596" xr:uid="{61A99B75-AD16-4B2A-8BBA-FFFFEB73F3D1}"/>
    <cellStyle name="20 % – Poudarek3 2 5" xfId="1286" xr:uid="{52ABAD25-4792-4E42-8251-91AB74BB954B}"/>
    <cellStyle name="20 % – Poudarek3 2 5 2" xfId="1597" xr:uid="{D11D2B3E-D19A-485D-839E-DB08C35E8887}"/>
    <cellStyle name="20 % – Poudarek3 2 6" xfId="1598" xr:uid="{8565BEC9-1037-42FB-B880-3BC8C6C0A5F2}"/>
    <cellStyle name="20 % – Poudarek3 2 7" xfId="1588" xr:uid="{4A10C27D-31AB-44EA-906E-58E6E3D9CA86}"/>
    <cellStyle name="20 % – Poudarek3 3" xfId="38" xr:uid="{A0C3C899-3AA6-4373-B67B-8955A04F7786}"/>
    <cellStyle name="20 % – Poudarek3 3 2" xfId="39" xr:uid="{BA210412-3A71-4E4D-8973-EAC1D958883C}"/>
    <cellStyle name="20 % – Poudarek3 3 3" xfId="40" xr:uid="{AECC7746-01F0-45EE-8DBD-97A64FBCDC16}"/>
    <cellStyle name="20 % – Poudarek3 3 4" xfId="41" xr:uid="{E5683A30-9606-40C1-B5A8-6F02FD4F796E}"/>
    <cellStyle name="20 % – Poudarek3 3 5" xfId="1289" xr:uid="{9C78C6A7-EBD0-4BC0-B5F3-CEF571E10184}"/>
    <cellStyle name="20 % – Poudarek3 3 6" xfId="1599" xr:uid="{D149690E-07D8-487D-B3D3-9E59B2B1971C}"/>
    <cellStyle name="20 % – Poudarek3 4" xfId="42" xr:uid="{614949D6-3851-42D2-8DD8-C739A4CE4089}"/>
    <cellStyle name="20 % – Poudarek3 4 2" xfId="43" xr:uid="{73FC3518-E786-49F0-9C4F-E1B85CD0609D}"/>
    <cellStyle name="20 % – Poudarek3 4 3" xfId="44" xr:uid="{4893A1A9-DCC5-4AF1-BE78-F6250E2A2B2F}"/>
    <cellStyle name="20 % – Poudarek3 4 4" xfId="45" xr:uid="{7CFDBAEF-04C6-4739-AC7B-DE5D21015438}"/>
    <cellStyle name="20 % – Poudarek3 5" xfId="580" xr:uid="{22FDA9E1-F40B-4F8B-BBCB-F72BB20BB86A}"/>
    <cellStyle name="20 % – Poudarek4 2" xfId="46" xr:uid="{224BBDC6-DA91-45C5-9CEA-9003509503A4}"/>
    <cellStyle name="20 % – Poudarek4 2 2" xfId="47" xr:uid="{48847798-4DC0-4976-A8D0-B46EE802299F}"/>
    <cellStyle name="20 % – Poudarek4 2 2 2" xfId="1291" xr:uid="{4C9D10DD-6B03-48F7-860E-C209C1E6A86C}"/>
    <cellStyle name="20 % – Poudarek4 2 2 2 2" xfId="1602" xr:uid="{3B747A99-5BFF-4E94-BB97-D6C7DA57C5BF}"/>
    <cellStyle name="20 % – Poudarek4 2 2 3" xfId="1603" xr:uid="{A527226C-8251-49BE-A9DC-2B6698C679FA}"/>
    <cellStyle name="20 % – Poudarek4 2 2 4" xfId="1604" xr:uid="{39183250-6DC7-41C3-A8FF-3F01B2B76068}"/>
    <cellStyle name="20 % – Poudarek4 2 2 5" xfId="1601" xr:uid="{1AEFD772-8AE9-4C95-96D0-962A32322E46}"/>
    <cellStyle name="20 % – Poudarek4 2 3" xfId="48" xr:uid="{B3E55759-A528-4DB3-ADF7-44BBFBE882E0}"/>
    <cellStyle name="20 % – Poudarek4 2 3 2" xfId="1292" xr:uid="{E1DB1652-F063-450B-B6A1-22BAE0C3B100}"/>
    <cellStyle name="20 % – Poudarek4 2 3 2 2" xfId="1606" xr:uid="{37DFF9D0-67EC-40B5-AE14-639B4066BC0B}"/>
    <cellStyle name="20 % – Poudarek4 2 3 3" xfId="1607" xr:uid="{A597E07C-22F0-4677-B60E-79B8C79480F8}"/>
    <cellStyle name="20 % – Poudarek4 2 3 4" xfId="1605" xr:uid="{0E31DD3C-B613-4C15-AB8D-CA5FBD241194}"/>
    <cellStyle name="20 % – Poudarek4 2 4" xfId="49" xr:uid="{4ECFD05C-A295-4F53-92F3-E88E884BAC81}"/>
    <cellStyle name="20 % – Poudarek4 2 4 2" xfId="1608" xr:uid="{3E6F1939-1799-420D-899E-04373229BE3F}"/>
    <cellStyle name="20 % – Poudarek4 2 5" xfId="1290" xr:uid="{E26321D5-3328-4CB3-83CF-60C9AD46BEDF}"/>
    <cellStyle name="20 % – Poudarek4 2 5 2" xfId="1609" xr:uid="{F55873E6-4AED-4A3C-B10F-40DA14A01265}"/>
    <cellStyle name="20 % – Poudarek4 2 6" xfId="1610" xr:uid="{7D1D096B-D833-4153-B22E-928E1CC77829}"/>
    <cellStyle name="20 % – Poudarek4 2 7" xfId="1600" xr:uid="{E17B2F18-7186-4B14-A404-037BFB97DFB1}"/>
    <cellStyle name="20 % – Poudarek4 3" xfId="50" xr:uid="{F47847F4-438A-4099-A95B-4FCFC56E724B}"/>
    <cellStyle name="20 % – Poudarek4 3 2" xfId="51" xr:uid="{1E36C7F7-C55C-466A-A377-3C3AB31DE5B6}"/>
    <cellStyle name="20 % – Poudarek4 3 3" xfId="52" xr:uid="{30967D48-8248-4992-855C-8FA4362D6927}"/>
    <cellStyle name="20 % – Poudarek4 3 4" xfId="53" xr:uid="{6488201C-BAF6-4EB2-89DC-416B20420EE7}"/>
    <cellStyle name="20 % – Poudarek4 3 5" xfId="1293" xr:uid="{FD643CA1-1957-4701-9AD0-46757E162FCB}"/>
    <cellStyle name="20 % – Poudarek4 3 6" xfId="1611" xr:uid="{F2E3D590-A930-43A4-B42E-4FEE44377F8E}"/>
    <cellStyle name="20 % – Poudarek4 4" xfId="54" xr:uid="{96F7065B-CDA8-4E4D-942A-54191DD8F5DC}"/>
    <cellStyle name="20 % – Poudarek4 4 2" xfId="55" xr:uid="{E42FB2D6-371B-4026-9245-50CD6639B4B0}"/>
    <cellStyle name="20 % – Poudarek4 4 3" xfId="56" xr:uid="{EE106244-E257-4CE7-8A70-A2920D5CF302}"/>
    <cellStyle name="20 % – Poudarek4 4 4" xfId="57" xr:uid="{F9BB8857-A774-4858-B63B-8CAAD60806D9}"/>
    <cellStyle name="20 % – Poudarek4 5" xfId="584" xr:uid="{11D0C645-3407-4AD0-9CAF-2DF92027B056}"/>
    <cellStyle name="20 % – Poudarek5 2" xfId="58" xr:uid="{388D4B83-ED1C-4D01-ACC1-B9E1C8973EC9}"/>
    <cellStyle name="20 % – Poudarek5 2 2" xfId="59" xr:uid="{470BB9F8-C88A-4BD6-8E5E-18FA1492C7DB}"/>
    <cellStyle name="20 % – Poudarek5 2 2 2" xfId="1295" xr:uid="{85FEB718-7D4E-4DBE-9595-496F0A5C9F89}"/>
    <cellStyle name="20 % – Poudarek5 2 2 2 2" xfId="1613" xr:uid="{464864EB-2419-43F9-B5FD-1257CBA9EB68}"/>
    <cellStyle name="20 % – Poudarek5 2 2 3" xfId="1614" xr:uid="{383CDEDE-3E9B-4E17-B60A-BA912090583B}"/>
    <cellStyle name="20 % – Poudarek5 2 2 4" xfId="1615" xr:uid="{8E718454-2B8C-4156-8CB3-3AB5131794A0}"/>
    <cellStyle name="20 % – Poudarek5 2 2 5" xfId="1612" xr:uid="{EC7C211F-005A-44BF-A7F7-30A2C970FF11}"/>
    <cellStyle name="20 % – Poudarek5 2 3" xfId="60" xr:uid="{365684EA-95F1-4FAC-B616-DA3B045631DE}"/>
    <cellStyle name="20 % – Poudarek5 2 3 2" xfId="1296" xr:uid="{35AE0098-C319-42C7-A6BE-34878D94A86D}"/>
    <cellStyle name="20 % – Poudarek5 2 3 2 2" xfId="1617" xr:uid="{2C83B9D2-B5F7-4A8A-B301-102C8B84113E}"/>
    <cellStyle name="20 % – Poudarek5 2 3 3" xfId="1618" xr:uid="{07B5B889-ADD6-46CE-A585-93667375E3CE}"/>
    <cellStyle name="20 % – Poudarek5 2 3 4" xfId="1616" xr:uid="{DABC07CC-F20C-4B9E-92C9-FFEF2A8A5DAE}"/>
    <cellStyle name="20 % – Poudarek5 2 4" xfId="61" xr:uid="{F9E4CE29-AE8E-4B62-819E-A0C015B2F50F}"/>
    <cellStyle name="20 % – Poudarek5 2 4 2" xfId="1619" xr:uid="{CB68AFC7-8DE9-4490-895C-C1B38B4BD85A}"/>
    <cellStyle name="20 % – Poudarek5 2 5" xfId="1294" xr:uid="{5CAC8B99-4B62-4CCE-B7C4-32EC89654C73}"/>
    <cellStyle name="20 % – Poudarek5 2 5 2" xfId="1620" xr:uid="{72F07216-273B-45BC-82DE-A5C660D15863}"/>
    <cellStyle name="20 % – Poudarek5 2 6" xfId="1621" xr:uid="{BB354CB0-4E17-4290-AF82-494856BC9C0C}"/>
    <cellStyle name="20 % – Poudarek5 3" xfId="62" xr:uid="{D217B7D6-C7A0-4F3E-987D-624F9D1A1AC1}"/>
    <cellStyle name="20 % – Poudarek5 3 2" xfId="63" xr:uid="{EC6AA678-7B00-4EF2-AA0B-5B4AA4288A2B}"/>
    <cellStyle name="20 % – Poudarek5 3 3" xfId="64" xr:uid="{A21DE350-E2CA-454B-9F95-48FF903631F3}"/>
    <cellStyle name="20 % – Poudarek5 3 4" xfId="65" xr:uid="{3CDA99D0-961C-4335-91A4-24B0FADC28CA}"/>
    <cellStyle name="20 % – Poudarek5 3 5" xfId="1297" xr:uid="{86EAD8CB-9446-4785-8BB8-A2FE1E0F742F}"/>
    <cellStyle name="20 % – Poudarek5 3 6" xfId="1622" xr:uid="{E0FD43F6-850D-4221-BA76-CC48926C20AE}"/>
    <cellStyle name="20 % – Poudarek5 4" xfId="66" xr:uid="{F3580FD9-5F49-43C0-8BD7-803005461A7D}"/>
    <cellStyle name="20 % – Poudarek5 4 2" xfId="67" xr:uid="{5094528B-1D94-4CDF-9238-03AC904792FB}"/>
    <cellStyle name="20 % – Poudarek5 4 3" xfId="68" xr:uid="{357BA8C7-518C-4541-AE2B-377D4860B052}"/>
    <cellStyle name="20 % – Poudarek5 4 4" xfId="69" xr:uid="{44182D5E-4530-443B-8883-624C5A8FAFF8}"/>
    <cellStyle name="20 % – Poudarek5 5" xfId="588" xr:uid="{D41950DB-28FB-4B36-9D71-116CB0608A10}"/>
    <cellStyle name="20 % – Poudarek6 2" xfId="70" xr:uid="{5E66C2B4-65C7-4015-996B-E4BB7519E06D}"/>
    <cellStyle name="20 % – Poudarek6 2 2" xfId="71" xr:uid="{F53CBFF8-5EF5-4A7B-8B04-9ED63D9D2C23}"/>
    <cellStyle name="20 % – Poudarek6 2 2 2" xfId="1299" xr:uid="{C62E8BA7-8269-4EB6-941D-CA9C15540B05}"/>
    <cellStyle name="20 % – Poudarek6 2 2 2 2" xfId="1625" xr:uid="{ECAE50E8-F1DA-4F01-BFCB-C5B336F782DD}"/>
    <cellStyle name="20 % – Poudarek6 2 2 3" xfId="1626" xr:uid="{653435F8-EF1E-47C8-992D-CB267E409322}"/>
    <cellStyle name="20 % – Poudarek6 2 2 4" xfId="1627" xr:uid="{E54962C8-CAD5-46AD-B7C2-A83FDE9ECA12}"/>
    <cellStyle name="20 % – Poudarek6 2 2 5" xfId="1624" xr:uid="{5CCB0D62-5C7F-4880-A739-D3C44F31D71D}"/>
    <cellStyle name="20 % – Poudarek6 2 3" xfId="72" xr:uid="{5BC4730E-D47A-449C-815B-677BB67A9AD9}"/>
    <cellStyle name="20 % – Poudarek6 2 3 2" xfId="1300" xr:uid="{A456167B-6ABA-432F-8FD4-273A1B5B7097}"/>
    <cellStyle name="20 % – Poudarek6 2 3 2 2" xfId="1629" xr:uid="{781A254F-6E1F-4268-981E-F761E9802BDC}"/>
    <cellStyle name="20 % – Poudarek6 2 3 3" xfId="1630" xr:uid="{654F30DD-D941-4CFD-A6FF-4950510798FA}"/>
    <cellStyle name="20 % – Poudarek6 2 3 4" xfId="1628" xr:uid="{A2B4CA9B-1D66-4163-9D68-DB2883ECA981}"/>
    <cellStyle name="20 % – Poudarek6 2 4" xfId="73" xr:uid="{228567CC-F5C9-4F2A-BEDD-0246B5B0DDA8}"/>
    <cellStyle name="20 % – Poudarek6 2 4 2" xfId="1631" xr:uid="{2697DB08-881C-4A23-9080-EEFBE98597D9}"/>
    <cellStyle name="20 % – Poudarek6 2 5" xfId="1298" xr:uid="{C93D1E53-F514-4C3E-8A7C-DAF35F7944C3}"/>
    <cellStyle name="20 % – Poudarek6 2 5 2" xfId="1632" xr:uid="{CD81C9A4-C9A0-4B2C-B1C3-72C0BA714377}"/>
    <cellStyle name="20 % – Poudarek6 2 6" xfId="1633" xr:uid="{CABDBFAF-8487-4C53-9CE1-B0ACCC863AB5}"/>
    <cellStyle name="20 % – Poudarek6 2 7" xfId="1623" xr:uid="{079BBE74-8F97-4BFA-9583-887337C15867}"/>
    <cellStyle name="20 % – Poudarek6 3" xfId="74" xr:uid="{D1309B75-19A2-4A3E-9212-8D3C7C281D35}"/>
    <cellStyle name="20 % – Poudarek6 3 2" xfId="75" xr:uid="{6CB91298-E6EF-4F9C-AC3B-3C72606DE67F}"/>
    <cellStyle name="20 % – Poudarek6 3 3" xfId="76" xr:uid="{D77EE8E2-FC01-4D64-AC98-68C2380483F7}"/>
    <cellStyle name="20 % – Poudarek6 3 4" xfId="77" xr:uid="{4C1E081B-14B7-4891-ABDD-0D9871AF55FA}"/>
    <cellStyle name="20 % – Poudarek6 3 5" xfId="1301" xr:uid="{F4AC41FE-45D5-45EA-AB84-C0C7A4E4B15D}"/>
    <cellStyle name="20 % – Poudarek6 3 6" xfId="1634" xr:uid="{25445E4C-75CB-4AC2-AA12-4ADCBBB92860}"/>
    <cellStyle name="20 % – Poudarek6 4" xfId="78" xr:uid="{36474773-A820-4D46-B2AC-F254EB798621}"/>
    <cellStyle name="20 % – Poudarek6 4 2" xfId="79" xr:uid="{061230FB-B72D-441D-8B4F-CF365E664FA2}"/>
    <cellStyle name="20 % – Poudarek6 4 3" xfId="80" xr:uid="{03E938A5-C2CE-4426-B50D-9DA4D51910A7}"/>
    <cellStyle name="20 % – Poudarek6 4 4" xfId="81" xr:uid="{0C56F866-D12E-49F3-9FE4-6FBADF464B6D}"/>
    <cellStyle name="20 % – Poudarek6 5" xfId="592" xr:uid="{B253BF96-3E67-4E47-A493-3B0C7743B164}"/>
    <cellStyle name="20% - Accent1" xfId="1302" xr:uid="{842E50D5-678E-4D94-85EF-4E0F06715387}"/>
    <cellStyle name="20% - Accent2" xfId="1303" xr:uid="{EC275AC1-06D1-4A34-B76D-7171A021F355}"/>
    <cellStyle name="20% - Accent3" xfId="1304" xr:uid="{86878C30-62FF-4AA6-9A39-A51589F1A155}"/>
    <cellStyle name="20% - Accent4" xfId="1305" xr:uid="{0D87E008-86CF-4359-B2E6-605E1C633430}"/>
    <cellStyle name="20% - Accent5" xfId="1306" xr:uid="{893D895C-8D1D-4894-AEF4-09398CF3CE6B}"/>
    <cellStyle name="20% - Accent6" xfId="1307" xr:uid="{E1E370A7-F6C5-4969-9AF3-AB280E84B87A}"/>
    <cellStyle name="40 % – Poudarek1 2" xfId="82" xr:uid="{AA0CDFE4-A404-4C4A-B523-F2CF8D53C262}"/>
    <cellStyle name="40 % – Poudarek1 2 2" xfId="83" xr:uid="{197E052A-8AD5-4657-A042-FCD460EC3F8E}"/>
    <cellStyle name="40 % – Poudarek1 2 2 2" xfId="1309" xr:uid="{2F071C22-C63C-4FCA-88BA-B346FEB054FF}"/>
    <cellStyle name="40 % – Poudarek1 2 2 2 2" xfId="1637" xr:uid="{4725485B-E709-4897-AB08-6F98EDDD2404}"/>
    <cellStyle name="40 % – Poudarek1 2 2 3" xfId="1638" xr:uid="{47E5B39B-671E-44D0-8449-7A6C30121285}"/>
    <cellStyle name="40 % – Poudarek1 2 2 4" xfId="1639" xr:uid="{F8C62080-B566-47FB-AFA6-D12B56BD029A}"/>
    <cellStyle name="40 % – Poudarek1 2 2 5" xfId="1636" xr:uid="{CC80C36C-2807-4FDC-915F-B6B87D45B5E5}"/>
    <cellStyle name="40 % – Poudarek1 2 3" xfId="84" xr:uid="{4ADEFB35-7B6B-4423-BD83-0962584A0BC1}"/>
    <cellStyle name="40 % – Poudarek1 2 3 2" xfId="1310" xr:uid="{B2164E85-779A-4D53-8097-6F6DBFE7407C}"/>
    <cellStyle name="40 % – Poudarek1 2 3 2 2" xfId="1641" xr:uid="{A265AB7A-CC9B-45ED-B391-A6ACBC65E9AE}"/>
    <cellStyle name="40 % – Poudarek1 2 3 3" xfId="1642" xr:uid="{CB018018-035C-425B-82D3-E97BF4090FD4}"/>
    <cellStyle name="40 % – Poudarek1 2 3 4" xfId="1640" xr:uid="{62F73447-1440-4751-ABF1-40D577DF8651}"/>
    <cellStyle name="40 % – Poudarek1 2 4" xfId="85" xr:uid="{449E8A70-F793-4125-89CD-58EFF4623ED9}"/>
    <cellStyle name="40 % – Poudarek1 2 4 2" xfId="1643" xr:uid="{D395F009-FDA7-4AAB-8CCD-616DAC9EF1DE}"/>
    <cellStyle name="40 % – Poudarek1 2 5" xfId="1308" xr:uid="{28575AAC-4CFD-4843-B690-B8CE397FACB4}"/>
    <cellStyle name="40 % – Poudarek1 2 5 2" xfId="1644" xr:uid="{37A7A253-F2D4-4547-9A4F-2F30ADCDE2C7}"/>
    <cellStyle name="40 % – Poudarek1 2 6" xfId="1645" xr:uid="{A5051ED6-8A35-4738-9C3E-E43285098586}"/>
    <cellStyle name="40 % – Poudarek1 2 7" xfId="1635" xr:uid="{7038AEBC-71E3-47B1-83A5-3AB23CE63AF9}"/>
    <cellStyle name="40 % – Poudarek1 3" xfId="86" xr:uid="{326220AE-2826-469A-948E-1E40CB904E92}"/>
    <cellStyle name="40 % – Poudarek1 3 2" xfId="87" xr:uid="{715BD500-F1C4-4757-BF2D-EFFCC02F43F4}"/>
    <cellStyle name="40 % – Poudarek1 3 3" xfId="88" xr:uid="{C4061FD7-D6B0-4C21-9C43-E117B2736DAA}"/>
    <cellStyle name="40 % – Poudarek1 3 4" xfId="89" xr:uid="{8927E0F8-6213-4DA6-8B75-64E440E9D398}"/>
    <cellStyle name="40 % – Poudarek1 3 5" xfId="1646" xr:uid="{FCA8402B-5C05-4ADA-B924-7E28D7E0B00E}"/>
    <cellStyle name="40 % – Poudarek1 4" xfId="90" xr:uid="{F833E4E0-EC7F-4FBE-9123-2BB5BD9543D6}"/>
    <cellStyle name="40 % – Poudarek1 4 2" xfId="91" xr:uid="{CF58B108-C62B-466F-B022-E206FB882FC9}"/>
    <cellStyle name="40 % – Poudarek1 4 3" xfId="92" xr:uid="{38F4E362-6F73-4D83-AB0B-D795D6C8645B}"/>
    <cellStyle name="40 % – Poudarek1 4 4" xfId="93" xr:uid="{6E8F8427-A2C9-49F2-92B3-2BB3A1494113}"/>
    <cellStyle name="40 % – Poudarek1 5" xfId="547" xr:uid="{F8DE533A-039C-44BD-BD3E-D3C159533AEB}"/>
    <cellStyle name="40 % – Poudarek2 2" xfId="94" xr:uid="{8051474D-EB40-4520-B831-918CD70B7466}"/>
    <cellStyle name="40 % – Poudarek2 2 2" xfId="95" xr:uid="{CAAFA46D-5931-43C2-8CB2-43C61D652E3B}"/>
    <cellStyle name="40 % – Poudarek2 2 2 2" xfId="1312" xr:uid="{16D45F2A-BF3A-4423-96EC-254563040015}"/>
    <cellStyle name="40 % – Poudarek2 2 2 2 2" xfId="1648" xr:uid="{732A012A-752B-4CFA-B652-D3CCD9B3E9A3}"/>
    <cellStyle name="40 % – Poudarek2 2 2 3" xfId="1649" xr:uid="{91AD3B90-8713-4FE1-89BA-848A01BB0B29}"/>
    <cellStyle name="40 % – Poudarek2 2 2 4" xfId="1650" xr:uid="{6371618C-F6CB-4537-9058-8CE703F20F95}"/>
    <cellStyle name="40 % – Poudarek2 2 2 5" xfId="1647" xr:uid="{4EB1EFAA-BF04-4CC9-A88F-702E0B7A17B1}"/>
    <cellStyle name="40 % – Poudarek2 2 3" xfId="96" xr:uid="{C63FC9EE-750F-4ABA-A113-CD07F6C3C186}"/>
    <cellStyle name="40 % – Poudarek2 2 3 2" xfId="1313" xr:uid="{7C877E59-2947-4797-BEFA-F89115AF924E}"/>
    <cellStyle name="40 % – Poudarek2 2 3 3" xfId="1651" xr:uid="{48B7FF42-DF29-453F-BDAD-350A3048244B}"/>
    <cellStyle name="40 % – Poudarek2 2 4" xfId="97" xr:uid="{48F47C30-B8DE-4EAE-B37C-C52945757713}"/>
    <cellStyle name="40 % – Poudarek2 2 4 2" xfId="1652" xr:uid="{28E46F27-6277-4AD0-8AA3-3B603868EC53}"/>
    <cellStyle name="40 % – Poudarek2 2 5" xfId="1311" xr:uid="{77181E7B-B6E2-4DC6-8192-CF7B35482536}"/>
    <cellStyle name="40 % – Poudarek2 2 5 2" xfId="1653" xr:uid="{3D9F8848-9BEE-478B-B829-979D6F5F2A0E}"/>
    <cellStyle name="40 % – Poudarek2 3" xfId="98" xr:uid="{B6422545-3C4E-4BDB-BC5B-E0558EE665A2}"/>
    <cellStyle name="40 % – Poudarek2 3 2" xfId="99" xr:uid="{C9D04E38-47F7-43C4-9C34-77CD7EB7235A}"/>
    <cellStyle name="40 % – Poudarek2 3 3" xfId="100" xr:uid="{116079E5-46C8-446B-8AC2-1425BCF76F84}"/>
    <cellStyle name="40 % – Poudarek2 3 4" xfId="101" xr:uid="{64E00E88-B379-478E-94AD-1FFBF9650F4F}"/>
    <cellStyle name="40 % – Poudarek2 3 5" xfId="1314" xr:uid="{D9F57190-EEE2-4456-A632-1A2DAEF68FA1}"/>
    <cellStyle name="40 % – Poudarek2 3 6" xfId="1654" xr:uid="{7566962B-3063-4444-A815-C60411371DBA}"/>
    <cellStyle name="40 % – Poudarek2 4" xfId="102" xr:uid="{94ED9694-530C-4864-8DF5-2717B2249DB7}"/>
    <cellStyle name="40 % – Poudarek2 4 2" xfId="103" xr:uid="{163726C6-5610-4231-8175-0F426B29DE57}"/>
    <cellStyle name="40 % – Poudarek2 4 3" xfId="104" xr:uid="{A96A7EBB-05FA-4033-9F69-F9215680C332}"/>
    <cellStyle name="40 % – Poudarek2 4 4" xfId="105" xr:uid="{C7E2A15C-5996-4CA7-B83F-7695B0BFC51A}"/>
    <cellStyle name="40 % – Poudarek2 5" xfId="577" xr:uid="{FF3542BE-0006-44BE-B5C5-2A5792F2A7CB}"/>
    <cellStyle name="40 % – Poudarek3 2" xfId="106" xr:uid="{91BC0DA0-F9C4-4994-90FD-DFE1B96108D1}"/>
    <cellStyle name="40 % – Poudarek3 2 2" xfId="107" xr:uid="{FF6C212C-55CE-48F3-B728-C7B89A754471}"/>
    <cellStyle name="40 % – Poudarek3 2 2 2" xfId="1316" xr:uid="{E34854A1-DB61-4B3D-AFE6-E54A57A27EC7}"/>
    <cellStyle name="40 % – Poudarek3 2 2 2 2" xfId="1657" xr:uid="{F30C809D-22A3-47BB-A171-CD609C41372B}"/>
    <cellStyle name="40 % – Poudarek3 2 2 3" xfId="1658" xr:uid="{D17A6F7D-A338-449B-83FB-2552B0682BDD}"/>
    <cellStyle name="40 % – Poudarek3 2 2 4" xfId="1659" xr:uid="{24643EA1-45F9-40AE-80CD-1F94983EBDDA}"/>
    <cellStyle name="40 % – Poudarek3 2 2 5" xfId="1656" xr:uid="{2D34518C-6995-4AB0-8013-020A9912E36A}"/>
    <cellStyle name="40 % – Poudarek3 2 3" xfId="108" xr:uid="{41EED1E8-33E0-49FA-8AA3-E64457BCC8B6}"/>
    <cellStyle name="40 % – Poudarek3 2 3 2" xfId="1317" xr:uid="{78132577-246C-473B-882F-D3E1DF190022}"/>
    <cellStyle name="40 % – Poudarek3 2 3 3" xfId="1660" xr:uid="{BECB7CFF-0590-4315-BFF1-F0EA4A231367}"/>
    <cellStyle name="40 % – Poudarek3 2 4" xfId="109" xr:uid="{8301C880-0B00-44E7-9037-0282056A7DC6}"/>
    <cellStyle name="40 % – Poudarek3 2 4 2" xfId="1661" xr:uid="{32876876-0C14-43B2-9353-3C109F58556A}"/>
    <cellStyle name="40 % – Poudarek3 2 5" xfId="1315" xr:uid="{61DFCB87-97E4-41C6-87F7-3361613CE60C}"/>
    <cellStyle name="40 % – Poudarek3 2 5 2" xfId="1662" xr:uid="{3ADE5B4A-F8AA-4C1F-8DD9-ABC3BFCDA4B5}"/>
    <cellStyle name="40 % – Poudarek3 2 6" xfId="1655" xr:uid="{EF9E1524-6E65-4E27-8DB3-A1D2C8DC87D8}"/>
    <cellStyle name="40 % – Poudarek3 3" xfId="110" xr:uid="{338D6C27-3A0A-4B87-A67B-ADBB97C978E7}"/>
    <cellStyle name="40 % – Poudarek3 3 2" xfId="111" xr:uid="{DA9D78C1-3505-4C40-9C97-285E5F93F1CA}"/>
    <cellStyle name="40 % – Poudarek3 3 3" xfId="112" xr:uid="{27EBE25B-1FBC-4B7B-AD32-8A954C2C32F7}"/>
    <cellStyle name="40 % – Poudarek3 3 4" xfId="113" xr:uid="{1474E5C6-AB82-417C-9F5A-DBFA6CE117FF}"/>
    <cellStyle name="40 % – Poudarek3 3 5" xfId="1318" xr:uid="{FE0F1BC9-5E9B-4057-BC13-B1CB8EAB172C}"/>
    <cellStyle name="40 % – Poudarek3 3 6" xfId="1663" xr:uid="{CAA87758-9BCE-45F8-9435-5E839F534556}"/>
    <cellStyle name="40 % – Poudarek3 4" xfId="114" xr:uid="{50F8EFF2-02E7-4E72-8392-DE0B2705B0DE}"/>
    <cellStyle name="40 % – Poudarek3 4 2" xfId="115" xr:uid="{649CBED2-134E-4CED-9AF3-EA19CBED58F8}"/>
    <cellStyle name="40 % – Poudarek3 4 3" xfId="116" xr:uid="{391194F1-57A3-43F5-8912-CDC309D328E6}"/>
    <cellStyle name="40 % – Poudarek3 4 4" xfId="117" xr:uid="{D1432393-B41F-4768-88A7-9E95FF848967}"/>
    <cellStyle name="40 % – Poudarek3 5" xfId="581" xr:uid="{1F16B3D3-14B4-46CC-9039-04DA367C63E3}"/>
    <cellStyle name="40 % – Poudarek4 2" xfId="118" xr:uid="{B456CE21-98D8-4C0B-9E87-014B6D6551B7}"/>
    <cellStyle name="40 % – Poudarek4 2 2" xfId="119" xr:uid="{0233DE03-E55B-439C-9AB5-6EFB9B557466}"/>
    <cellStyle name="40 % – Poudarek4 2 2 2" xfId="1320" xr:uid="{56CB7F22-1730-440E-A761-5BA8E5D0757C}"/>
    <cellStyle name="40 % – Poudarek4 2 2 2 2" xfId="1666" xr:uid="{81681885-91D8-4C3E-9802-6AC2317D43DC}"/>
    <cellStyle name="40 % – Poudarek4 2 2 3" xfId="1667" xr:uid="{84D98FCA-3CC6-421E-985A-9B9B83870873}"/>
    <cellStyle name="40 % – Poudarek4 2 2 4" xfId="1668" xr:uid="{509A5C0F-B3E9-4879-8263-5AB13CECD7F7}"/>
    <cellStyle name="40 % – Poudarek4 2 2 5" xfId="1665" xr:uid="{4BFB29FA-5A89-4BA7-BC68-41FB64FD5B71}"/>
    <cellStyle name="40 % – Poudarek4 2 3" xfId="120" xr:uid="{EADB4D8B-A680-45D7-BB2F-C2CCBB75740E}"/>
    <cellStyle name="40 % – Poudarek4 2 3 2" xfId="1321" xr:uid="{1B390CC2-D1CA-4C0D-A6EB-21C07BB6C270}"/>
    <cellStyle name="40 % – Poudarek4 2 3 2 2" xfId="1670" xr:uid="{58BF62F2-1DCE-470E-9AE6-94FB908A5CD7}"/>
    <cellStyle name="40 % – Poudarek4 2 3 3" xfId="1671" xr:uid="{9FCBA635-C0FC-4B02-B2BA-273F160BEB54}"/>
    <cellStyle name="40 % – Poudarek4 2 3 4" xfId="1669" xr:uid="{5189A3DB-9739-4949-95DD-E689F5F1314E}"/>
    <cellStyle name="40 % – Poudarek4 2 4" xfId="121" xr:uid="{F722F54D-795B-4AF3-A94C-21B79F81712E}"/>
    <cellStyle name="40 % – Poudarek4 2 4 2" xfId="1672" xr:uid="{EF26A40F-E254-4850-8E3E-290A8BDD1A79}"/>
    <cellStyle name="40 % – Poudarek4 2 5" xfId="1319" xr:uid="{4EAA6383-3914-4B75-B241-E6DD64C2493E}"/>
    <cellStyle name="40 % – Poudarek4 2 5 2" xfId="1673" xr:uid="{20D0D4C5-56FA-41C7-8226-9B12579262FF}"/>
    <cellStyle name="40 % – Poudarek4 2 6" xfId="1674" xr:uid="{79653ECA-FD84-4267-A512-95E27B756104}"/>
    <cellStyle name="40 % – Poudarek4 2 7" xfId="1664" xr:uid="{69640FA7-7C9F-4D1C-8AE1-79BB02C0456A}"/>
    <cellStyle name="40 % – Poudarek4 3" xfId="122" xr:uid="{D9CCD4A3-4F4C-4388-9753-BA7D7B540830}"/>
    <cellStyle name="40 % – Poudarek4 3 2" xfId="123" xr:uid="{489BD1CF-0387-4B6A-866F-F79246B2400E}"/>
    <cellStyle name="40 % – Poudarek4 3 3" xfId="124" xr:uid="{08F8E196-8B20-4C81-A164-DED791B23AB9}"/>
    <cellStyle name="40 % – Poudarek4 3 4" xfId="125" xr:uid="{8E17502F-E543-4C39-B129-ABBE1375DAA7}"/>
    <cellStyle name="40 % – Poudarek4 3 5" xfId="1322" xr:uid="{6D894553-9788-4114-8B15-A96C45A71EA0}"/>
    <cellStyle name="40 % – Poudarek4 3 6" xfId="1675" xr:uid="{D5420570-6A1A-4EDF-8110-101A56572511}"/>
    <cellStyle name="40 % – Poudarek4 4" xfId="126" xr:uid="{90F926EA-E092-47EB-B648-246778628310}"/>
    <cellStyle name="40 % – Poudarek4 4 2" xfId="127" xr:uid="{9B80B4F3-0FCC-4C1B-B649-FB86751427E9}"/>
    <cellStyle name="40 % – Poudarek4 4 3" xfId="128" xr:uid="{50404D7C-B7ED-4187-A7C8-E0AD8781D6BC}"/>
    <cellStyle name="40 % – Poudarek4 4 4" xfId="129" xr:uid="{496F9260-1A30-4A91-ABAB-A1D8C8759130}"/>
    <cellStyle name="40 % – Poudarek4 5" xfId="585" xr:uid="{264762C5-2221-4CAA-9BAC-55659811E43F}"/>
    <cellStyle name="40 % – Poudarek5 2" xfId="130" xr:uid="{7231F6B5-5E9F-4BD5-93A8-E2E6904C5734}"/>
    <cellStyle name="40 % – Poudarek5 2 2" xfId="131" xr:uid="{A53DA361-100E-4EF0-9718-0C8236028E79}"/>
    <cellStyle name="40 % – Poudarek5 2 2 2" xfId="1324" xr:uid="{46EE801F-EE50-48B6-A0F7-CDD609FA32BA}"/>
    <cellStyle name="40 % – Poudarek5 2 2 2 2" xfId="1678" xr:uid="{092D9A26-1D59-4464-8CCC-FF2632EF05BE}"/>
    <cellStyle name="40 % – Poudarek5 2 2 3" xfId="1679" xr:uid="{AB2D7CD0-6497-4947-8846-8108DB80CFB7}"/>
    <cellStyle name="40 % – Poudarek5 2 2 4" xfId="1680" xr:uid="{76516083-EB5C-4B6A-B73C-675F45D1E72F}"/>
    <cellStyle name="40 % – Poudarek5 2 2 5" xfId="1677" xr:uid="{A15571AE-C540-4C52-9649-6FE0DBE3D5C1}"/>
    <cellStyle name="40 % – Poudarek5 2 3" xfId="132" xr:uid="{A15FFB15-0F14-45FD-BDAC-1AE9DF06994F}"/>
    <cellStyle name="40 % – Poudarek5 2 3 2" xfId="1325" xr:uid="{675DE45D-BF23-4C61-ADF9-2F9415384BCD}"/>
    <cellStyle name="40 % – Poudarek5 2 3 2 2" xfId="1682" xr:uid="{5090F1E5-D9D8-45C5-BF38-4347C3B97981}"/>
    <cellStyle name="40 % – Poudarek5 2 3 3" xfId="1683" xr:uid="{7BC6B2C5-4F9F-4061-A76B-FA36612C9511}"/>
    <cellStyle name="40 % – Poudarek5 2 3 4" xfId="1681" xr:uid="{497E3BD0-CEF4-42DF-A40F-E7A2C61E2C09}"/>
    <cellStyle name="40 % – Poudarek5 2 4" xfId="133" xr:uid="{BD40A989-C037-4622-9840-6E6388AF89E7}"/>
    <cellStyle name="40 % – Poudarek5 2 4 2" xfId="1684" xr:uid="{1668C4C6-AECA-4081-BD06-7AD95C597808}"/>
    <cellStyle name="40 % – Poudarek5 2 5" xfId="1323" xr:uid="{A67C7AF5-E4E5-449F-8639-A9C068EDD705}"/>
    <cellStyle name="40 % – Poudarek5 2 5 2" xfId="1685" xr:uid="{B0F92C92-F8B4-4E0C-92D2-F540BE16EA60}"/>
    <cellStyle name="40 % – Poudarek5 2 6" xfId="1686" xr:uid="{0E3213AD-0EE5-41BC-85A9-0CAB4C566F9D}"/>
    <cellStyle name="40 % – Poudarek5 2 7" xfId="1676" xr:uid="{86A38EFC-5FA6-409A-A1DE-480E17B0B8DA}"/>
    <cellStyle name="40 % – Poudarek5 3" xfId="134" xr:uid="{D5502759-BD89-4EE8-BA92-0AF412D9FB10}"/>
    <cellStyle name="40 % – Poudarek5 3 2" xfId="135" xr:uid="{B16E819E-9FC0-406C-AAFB-1DBC9700D2A0}"/>
    <cellStyle name="40 % – Poudarek5 3 3" xfId="136" xr:uid="{EA65FB84-4CF7-4A65-9CBF-AA4AAFA01D87}"/>
    <cellStyle name="40 % – Poudarek5 3 4" xfId="137" xr:uid="{B69A31E2-06B5-44B5-826C-B42EDBA3123A}"/>
    <cellStyle name="40 % – Poudarek5 3 5" xfId="1687" xr:uid="{9D24FA68-5A7F-4517-9B22-C919192AFDEE}"/>
    <cellStyle name="40 % – Poudarek5 4" xfId="138" xr:uid="{A20ECECD-1B6E-4958-A37B-6CF465287A89}"/>
    <cellStyle name="40 % – Poudarek5 4 2" xfId="139" xr:uid="{80569AF4-2E1A-457F-A0B7-CDC9AD223399}"/>
    <cellStyle name="40 % – Poudarek5 4 3" xfId="140" xr:uid="{36201F47-A63F-462E-B379-917E6C6F1C09}"/>
    <cellStyle name="40 % – Poudarek5 4 4" xfId="141" xr:uid="{2CEA364B-2FE5-4292-8D21-B5E35A0BE283}"/>
    <cellStyle name="40 % – Poudarek5 5" xfId="589" xr:uid="{E2378704-6278-4E59-A2EC-7EFDBD7E6FD1}"/>
    <cellStyle name="40 % – Poudarek6 2" xfId="142" xr:uid="{7B5ACAF5-6D1F-4AD4-9E2E-1DC0EE9C5366}"/>
    <cellStyle name="40 % – Poudarek6 2 2" xfId="143" xr:uid="{A33A1764-25CF-4EBF-8C6F-76029E04F067}"/>
    <cellStyle name="40 % – Poudarek6 2 2 2" xfId="1327" xr:uid="{849AB856-F37E-4951-ACAF-17F9A2627567}"/>
    <cellStyle name="40 % – Poudarek6 2 2 2 2" xfId="1690" xr:uid="{73B56CA2-FFBD-48BF-AE65-AF238CFA62F1}"/>
    <cellStyle name="40 % – Poudarek6 2 2 3" xfId="1691" xr:uid="{6A758788-64B8-40D3-A320-6E232AE5048F}"/>
    <cellStyle name="40 % – Poudarek6 2 2 4" xfId="1692" xr:uid="{DF739F87-DA7F-4052-84BF-12F32F328473}"/>
    <cellStyle name="40 % – Poudarek6 2 2 5" xfId="1689" xr:uid="{C853BDC9-59B9-4614-9292-E0F19843FDB5}"/>
    <cellStyle name="40 % – Poudarek6 2 3" xfId="144" xr:uid="{A6F85614-4322-413D-AA79-6D1E346B5A86}"/>
    <cellStyle name="40 % – Poudarek6 2 3 2" xfId="1328" xr:uid="{3C30B327-CD4E-4B5E-B7E8-C3C6908E03A6}"/>
    <cellStyle name="40 % – Poudarek6 2 3 2 2" xfId="1694" xr:uid="{643C78F1-76A5-488D-B72B-2F0992CA887B}"/>
    <cellStyle name="40 % – Poudarek6 2 3 3" xfId="1695" xr:uid="{61AE47E9-584F-41F5-B68C-8AE035C691B4}"/>
    <cellStyle name="40 % – Poudarek6 2 3 4" xfId="1693" xr:uid="{893CFC2A-5C0C-452A-B286-E77FA394D47B}"/>
    <cellStyle name="40 % – Poudarek6 2 4" xfId="145" xr:uid="{07477454-0D3F-4C10-AFDA-65A57E881A74}"/>
    <cellStyle name="40 % – Poudarek6 2 4 2" xfId="1696" xr:uid="{759DBA68-AD55-4CE5-9104-91DFE1A56FEB}"/>
    <cellStyle name="40 % – Poudarek6 2 5" xfId="1326" xr:uid="{0DB611A2-B8CE-4AF8-B6A9-5804244A8C5F}"/>
    <cellStyle name="40 % – Poudarek6 2 5 2" xfId="1697" xr:uid="{24F4779F-4C7D-40EC-836D-40997769B965}"/>
    <cellStyle name="40 % – Poudarek6 2 6" xfId="1698" xr:uid="{01E27C24-3F9A-465C-A209-1831484E4F3B}"/>
    <cellStyle name="40 % – Poudarek6 2 7" xfId="1688" xr:uid="{596040D1-185B-444D-BC22-3BAC7C779D82}"/>
    <cellStyle name="40 % – Poudarek6 3" xfId="146" xr:uid="{F4636BEB-1642-4F2E-B6E8-2F720D892845}"/>
    <cellStyle name="40 % – Poudarek6 3 2" xfId="147" xr:uid="{311657D1-9CC6-44E8-BC5C-4532EDB2745E}"/>
    <cellStyle name="40 % – Poudarek6 3 3" xfId="148" xr:uid="{6CD9787A-4AF6-4612-BE79-41F91A06294E}"/>
    <cellStyle name="40 % – Poudarek6 3 4" xfId="149" xr:uid="{83CA414D-7919-4888-8D71-4A3D9856F91B}"/>
    <cellStyle name="40 % – Poudarek6 3 5" xfId="1329" xr:uid="{1C43AE01-A0E5-49B7-BB7C-FEA850C6985A}"/>
    <cellStyle name="40 % – Poudarek6 3 6" xfId="1699" xr:uid="{7F497CAB-BA6F-450D-9B06-C13CD1D98304}"/>
    <cellStyle name="40 % – Poudarek6 4" xfId="150" xr:uid="{5CCFE1EE-203E-4700-AF41-739E74461A51}"/>
    <cellStyle name="40 % – Poudarek6 4 2" xfId="151" xr:uid="{3D1AA149-314C-4538-9EF7-35833CBA0028}"/>
    <cellStyle name="40 % – Poudarek6 4 3" xfId="152" xr:uid="{F3B0AF8C-C81A-40C3-AB8F-2A3D06EC811F}"/>
    <cellStyle name="40 % – Poudarek6 4 4" xfId="153" xr:uid="{A6E102AD-06B4-44C8-BD37-76361DB4ED2A}"/>
    <cellStyle name="40 % – Poudarek6 5" xfId="593" xr:uid="{E577EBD5-FDBB-40C4-9598-A4B57C4994B5}"/>
    <cellStyle name="40% - Accent1" xfId="1330" xr:uid="{502EB671-E958-41D4-B0FD-4072F8449500}"/>
    <cellStyle name="40% - Accent2" xfId="1331" xr:uid="{144194C7-20D9-41E4-ACCC-7CBDCD8BBD91}"/>
    <cellStyle name="40% - Accent3" xfId="1332" xr:uid="{5287381F-235F-4110-892D-E01782E64A86}"/>
    <cellStyle name="40% - Accent4" xfId="1333" xr:uid="{333B8F1B-53A4-45B5-9F84-2A5146BE7002}"/>
    <cellStyle name="40% - Accent5" xfId="1334" xr:uid="{03BBA440-D05F-425F-A9EA-4638218B3E38}"/>
    <cellStyle name="40% - Accent6" xfId="1335" xr:uid="{7D8333BF-F2C2-4FA1-94BF-88E57970EF41}"/>
    <cellStyle name="60 % – Poudarek1 2" xfId="154" xr:uid="{7FCF3C20-555B-4F4A-897B-AB2D95328903}"/>
    <cellStyle name="60 % – Poudarek1 2 2" xfId="155" xr:uid="{321246B8-C6D8-4CF0-A07B-B251F65518DC}"/>
    <cellStyle name="60 % – Poudarek1 2 2 2" xfId="1337" xr:uid="{53F4BE6F-C498-498C-A2DA-44B8F3A0F04E}"/>
    <cellStyle name="60 % – Poudarek1 2 2 2 2" xfId="1702" xr:uid="{B17E89EE-3024-49FF-98A0-99E58D2B6B7F}"/>
    <cellStyle name="60 % – Poudarek1 2 2 3" xfId="1703" xr:uid="{CE5FA526-F6C4-4486-A7E9-6F64D3D40177}"/>
    <cellStyle name="60 % – Poudarek1 2 2 4" xfId="1704" xr:uid="{7D3222D4-B721-4626-A62F-52293B8234F7}"/>
    <cellStyle name="60 % – Poudarek1 2 2 5" xfId="1701" xr:uid="{EEEFADC9-6533-430A-AF99-307F63963E3C}"/>
    <cellStyle name="60 % – Poudarek1 2 3" xfId="156" xr:uid="{CAADBAF5-E423-444E-8F13-D12AE776BA97}"/>
    <cellStyle name="60 % – Poudarek1 2 3 2" xfId="1338" xr:uid="{B1D84F42-4886-4003-B1D5-0BE7A7533D72}"/>
    <cellStyle name="60 % – Poudarek1 2 3 2 2" xfId="1706" xr:uid="{8033EC65-998F-49D8-8897-C06B8EEDB579}"/>
    <cellStyle name="60 % – Poudarek1 2 3 3" xfId="1707" xr:uid="{9E131825-0937-4A9E-AC15-F95370A4F7EA}"/>
    <cellStyle name="60 % – Poudarek1 2 3 4" xfId="1705" xr:uid="{B21274D5-F4A8-40CB-9F0B-B7B04A03A852}"/>
    <cellStyle name="60 % – Poudarek1 2 4" xfId="157" xr:uid="{B10DA8E5-5772-40A0-8506-4FD7E245FB00}"/>
    <cellStyle name="60 % – Poudarek1 2 4 2" xfId="1708" xr:uid="{444845D7-A7F9-47E2-9AB6-64E88B29B1E2}"/>
    <cellStyle name="60 % – Poudarek1 2 5" xfId="1336" xr:uid="{5455AA3E-B860-44FA-B603-9274DD43C042}"/>
    <cellStyle name="60 % – Poudarek1 2 5 2" xfId="1709" xr:uid="{DE2FA914-7E0A-4AFE-A61F-F4DBCB936857}"/>
    <cellStyle name="60 % – Poudarek1 2 6" xfId="1710" xr:uid="{536F32C8-B68F-47F9-9C85-CD22CE0A0EB6}"/>
    <cellStyle name="60 % – Poudarek1 2 7" xfId="1700" xr:uid="{B6FE81D6-DDE6-4B2A-895E-35B900222D8F}"/>
    <cellStyle name="60 % – Poudarek1 3" xfId="158" xr:uid="{43437512-A5F0-4E8D-96B3-C2EA6A73BA27}"/>
    <cellStyle name="60 % – Poudarek1 3 2" xfId="159" xr:uid="{346A48F5-1153-4915-B414-7011714D484F}"/>
    <cellStyle name="60 % – Poudarek1 3 3" xfId="160" xr:uid="{1A1E4C12-D00D-4599-AD42-EF282AC64B62}"/>
    <cellStyle name="60 % – Poudarek1 3 4" xfId="161" xr:uid="{AD1700EF-8EE6-4AE2-902B-7A3AA73B4A94}"/>
    <cellStyle name="60 % – Poudarek1 3 5" xfId="1339" xr:uid="{543CC101-9B5F-44E7-8492-54C45F04F398}"/>
    <cellStyle name="60 % – Poudarek1 3 6" xfId="1711" xr:uid="{8A3BB258-F8F9-4517-BEB1-2B1811C4B557}"/>
    <cellStyle name="60 % – Poudarek1 4" xfId="162" xr:uid="{B36CD4EA-9EA3-4F8D-A6CD-7B69424A0A02}"/>
    <cellStyle name="60 % – Poudarek1 4 2" xfId="163" xr:uid="{1AFD65B1-FC56-443A-8374-14337134AC5E}"/>
    <cellStyle name="60 % – Poudarek1 4 3" xfId="164" xr:uid="{734326DB-8B39-4D37-A55E-7E9250BC7D9C}"/>
    <cellStyle name="60 % – Poudarek1 4 4" xfId="165" xr:uid="{8425F16C-92B5-4581-BA5D-E92B283A2EBD}"/>
    <cellStyle name="60 % – Poudarek1 5" xfId="574" xr:uid="{667573BE-D857-4C11-8543-890AE3C2C155}"/>
    <cellStyle name="60 % – Poudarek2 2" xfId="166" xr:uid="{DFE90707-9688-49DB-A3AE-659174290DF1}"/>
    <cellStyle name="60 % – Poudarek2 2 2" xfId="167" xr:uid="{1A656ABF-18F3-4CDE-9173-05D6A27DE4DF}"/>
    <cellStyle name="60 % – Poudarek2 2 2 2" xfId="1341" xr:uid="{E0AC771A-8B93-40CA-BF6A-353EFA5196D6}"/>
    <cellStyle name="60 % – Poudarek2 2 2 2 2" xfId="1714" xr:uid="{126F3910-CA60-4B53-BC0D-B092EBBA61E2}"/>
    <cellStyle name="60 % – Poudarek2 2 2 3" xfId="1715" xr:uid="{5407BC9C-3B9F-482A-8CD7-ADF64F98048A}"/>
    <cellStyle name="60 % – Poudarek2 2 2 4" xfId="1716" xr:uid="{69A2A612-0C4D-4A37-A15F-4CA96711F5F6}"/>
    <cellStyle name="60 % – Poudarek2 2 2 5" xfId="1713" xr:uid="{14348D8B-7E78-4AFD-BB90-924BBB6395F7}"/>
    <cellStyle name="60 % – Poudarek2 2 3" xfId="168" xr:uid="{6697CB0F-C2C5-426A-A375-0B390F4794C3}"/>
    <cellStyle name="60 % – Poudarek2 2 3 2" xfId="1342" xr:uid="{5A2B65D3-65AA-40C7-AC78-BBF826F6D094}"/>
    <cellStyle name="60 % – Poudarek2 2 3 2 2" xfId="1718" xr:uid="{66AD72A9-4C3B-416B-A6ED-0C69A5550CA4}"/>
    <cellStyle name="60 % – Poudarek2 2 3 3" xfId="1719" xr:uid="{367B9A56-7513-4D3E-B332-32990C151750}"/>
    <cellStyle name="60 % – Poudarek2 2 3 4" xfId="1717" xr:uid="{E0081269-D597-4B23-A1B9-795D27B554B1}"/>
    <cellStyle name="60 % – Poudarek2 2 4" xfId="169" xr:uid="{1F365DC8-EEB4-41E6-BFF9-4788C201E9C9}"/>
    <cellStyle name="60 % – Poudarek2 2 4 2" xfId="1720" xr:uid="{6678911A-2811-402D-BF43-7D876E202C7C}"/>
    <cellStyle name="60 % – Poudarek2 2 5" xfId="1340" xr:uid="{8AAACD3F-5233-46C6-89F5-C73FEA8E1AC6}"/>
    <cellStyle name="60 % – Poudarek2 2 5 2" xfId="1721" xr:uid="{DAA65E51-D3E0-4291-B6E7-8F067B7CAFE0}"/>
    <cellStyle name="60 % – Poudarek2 2 6" xfId="1722" xr:uid="{5749A203-AC73-44E0-8D94-1A066D5A9452}"/>
    <cellStyle name="60 % – Poudarek2 2 7" xfId="1712" xr:uid="{DC084E79-2DEB-4394-A70C-9B01FAD15FED}"/>
    <cellStyle name="60 % – Poudarek2 3" xfId="170" xr:uid="{B7035372-1C7D-4376-9465-199EDD741C60}"/>
    <cellStyle name="60 % – Poudarek2 3 2" xfId="171" xr:uid="{BB239256-5327-4C48-A021-63F2350F1A00}"/>
    <cellStyle name="60 % – Poudarek2 3 3" xfId="172" xr:uid="{A42EB3A1-F92F-4483-95F4-1C06F490A6B3}"/>
    <cellStyle name="60 % – Poudarek2 3 4" xfId="173" xr:uid="{A03E3010-F1DA-4402-BAC0-D85E69175C67}"/>
    <cellStyle name="60 % – Poudarek2 3 5" xfId="1343" xr:uid="{547B9553-5E3B-434C-A13D-35419E705BBC}"/>
    <cellStyle name="60 % – Poudarek2 3 6" xfId="1723" xr:uid="{09A6F2DD-993D-4813-94B3-E89FD82FA526}"/>
    <cellStyle name="60 % – Poudarek2 4" xfId="174" xr:uid="{173F2401-A78A-464C-99C6-4B75259028F7}"/>
    <cellStyle name="60 % – Poudarek2 4 2" xfId="175" xr:uid="{32AA27AE-A35B-4054-BB98-48B052A71979}"/>
    <cellStyle name="60 % – Poudarek2 4 3" xfId="176" xr:uid="{8AE7FEDE-904C-4DEB-A1FF-EAE5D1EC0C49}"/>
    <cellStyle name="60 % – Poudarek2 4 4" xfId="177" xr:uid="{854F3737-9BAD-428F-BFA1-F8A4A82D007C}"/>
    <cellStyle name="60 % – Poudarek2 5" xfId="578" xr:uid="{637745B9-4261-47EA-BDB6-180AF0875E0D}"/>
    <cellStyle name="60 % – Poudarek3 2" xfId="178" xr:uid="{AEC3D723-0DA0-4363-AB61-937A963A62AD}"/>
    <cellStyle name="60 % – Poudarek3 2 2" xfId="179" xr:uid="{F64A7EAF-EC4A-49D5-B032-0FCBF0A3B3A0}"/>
    <cellStyle name="60 % – Poudarek3 2 2 2" xfId="1345" xr:uid="{2B67748B-0DFE-4572-A74D-DF14DA902834}"/>
    <cellStyle name="60 % – Poudarek3 2 2 2 2" xfId="1726" xr:uid="{125C9E2D-C552-46E9-A888-CECF3A9F2BBC}"/>
    <cellStyle name="60 % – Poudarek3 2 2 3" xfId="1727" xr:uid="{01896E74-8CA6-4B18-ADC2-C8D10099FD6B}"/>
    <cellStyle name="60 % – Poudarek3 2 2 4" xfId="1728" xr:uid="{CBFB4FEA-9D77-4E32-8046-2C29BA7B4B91}"/>
    <cellStyle name="60 % – Poudarek3 2 2 5" xfId="1725" xr:uid="{23332F4B-419A-4C17-B51B-27299C6176CD}"/>
    <cellStyle name="60 % – Poudarek3 2 3" xfId="180" xr:uid="{F8DF3DC7-8D96-46E7-A84D-97DA6F083E7B}"/>
    <cellStyle name="60 % – Poudarek3 2 3 2" xfId="1346" xr:uid="{B432050C-A541-42C0-8CCE-1C269158113E}"/>
    <cellStyle name="60 % – Poudarek3 2 3 2 2" xfId="1730" xr:uid="{67778F51-0A3E-4AB0-9A03-E29460F65980}"/>
    <cellStyle name="60 % – Poudarek3 2 3 3" xfId="1731" xr:uid="{BB47E048-E30F-44E1-B8BF-AB6DBC3077B4}"/>
    <cellStyle name="60 % – Poudarek3 2 3 4" xfId="1729" xr:uid="{90F8B22A-5CB9-4D28-89E3-CBB2083CE49B}"/>
    <cellStyle name="60 % – Poudarek3 2 4" xfId="181" xr:uid="{D5BD76A9-3C53-4A61-AA3D-89DEAA31037C}"/>
    <cellStyle name="60 % – Poudarek3 2 4 2" xfId="1732" xr:uid="{B4B8FBE2-3243-4BA0-A664-F114CE8FAC04}"/>
    <cellStyle name="60 % – Poudarek3 2 5" xfId="1344" xr:uid="{159F0E38-00ED-4C65-865E-DCB373C79782}"/>
    <cellStyle name="60 % – Poudarek3 2 5 2" xfId="1733" xr:uid="{299E18FF-0F9F-40B1-97D2-7DB4DA9F02E1}"/>
    <cellStyle name="60 % – Poudarek3 2 6" xfId="1734" xr:uid="{338108D8-BA3D-4EF8-8F03-71F2AF5DA378}"/>
    <cellStyle name="60 % – Poudarek3 2 7" xfId="1724" xr:uid="{A33B8B1C-CEA5-48F9-B097-8E59320DFB29}"/>
    <cellStyle name="60 % – Poudarek3 3" xfId="182" xr:uid="{EA9724FA-70E7-414C-B6A7-61AD5D66215A}"/>
    <cellStyle name="60 % – Poudarek3 3 2" xfId="183" xr:uid="{E9DAA20F-A421-4C91-B204-077231345F88}"/>
    <cellStyle name="60 % – Poudarek3 3 3" xfId="184" xr:uid="{5775052A-05CC-4484-8D54-7E5A0A436B20}"/>
    <cellStyle name="60 % – Poudarek3 3 4" xfId="185" xr:uid="{3B42912F-D01B-4F66-B5A2-6C52DFE1BD8C}"/>
    <cellStyle name="60 % – Poudarek3 3 5" xfId="1347" xr:uid="{31D9ABFA-3A3C-4B0B-8C92-A780AB0A847A}"/>
    <cellStyle name="60 % – Poudarek3 3 6" xfId="1735" xr:uid="{701DE801-28CF-4D5D-B73A-9CA45ACD0371}"/>
    <cellStyle name="60 % – Poudarek3 4" xfId="186" xr:uid="{CCBF519A-6512-44C2-BAE5-97702063B219}"/>
    <cellStyle name="60 % – Poudarek3 4 2" xfId="187" xr:uid="{9C15437B-75F5-49A6-8D32-87FFC8C5A4F5}"/>
    <cellStyle name="60 % – Poudarek3 4 3" xfId="188" xr:uid="{C3FC737B-9506-4D1B-AB45-DCE578741024}"/>
    <cellStyle name="60 % – Poudarek3 4 4" xfId="189" xr:uid="{90976BB6-9E68-432A-AE54-BE371B5D8311}"/>
    <cellStyle name="60 % – Poudarek3 5" xfId="582" xr:uid="{2BCCFAA8-8A2E-46F2-9FE3-62BC0C028368}"/>
    <cellStyle name="60 % – Poudarek4 2" xfId="190" xr:uid="{C43EEDD1-53AD-4F70-97AD-E879EC8C4ED2}"/>
    <cellStyle name="60 % – Poudarek4 2 2" xfId="191" xr:uid="{1BB6DD47-FAEE-4E11-A6FC-396195AB2C32}"/>
    <cellStyle name="60 % – Poudarek4 2 2 2" xfId="1349" xr:uid="{8D2D529F-A8CB-486D-93ED-5751F03371C0}"/>
    <cellStyle name="60 % – Poudarek4 2 2 2 2" xfId="1738" xr:uid="{1C30174F-0290-4AC8-9EE3-A35FCD0E7780}"/>
    <cellStyle name="60 % – Poudarek4 2 2 3" xfId="1739" xr:uid="{9E828EC6-B3D6-418F-94F0-B0D59FFAA7D2}"/>
    <cellStyle name="60 % – Poudarek4 2 2 4" xfId="1740" xr:uid="{644D5E30-74A4-4F1B-A39B-C5CDDB9BFE78}"/>
    <cellStyle name="60 % – Poudarek4 2 2 5" xfId="1737" xr:uid="{CB6588E6-7328-43DC-B57D-D4F4C493344D}"/>
    <cellStyle name="60 % – Poudarek4 2 3" xfId="192" xr:uid="{0169B046-3109-4F3B-81A5-D47EAFB303C0}"/>
    <cellStyle name="60 % – Poudarek4 2 3 2" xfId="1350" xr:uid="{51180733-C053-4293-850A-D9843BF62D2D}"/>
    <cellStyle name="60 % – Poudarek4 2 3 2 2" xfId="1742" xr:uid="{48A2963A-46D1-4CDC-8412-DF94C4789C6C}"/>
    <cellStyle name="60 % – Poudarek4 2 3 3" xfId="1743" xr:uid="{FFFFDF30-DEB8-48BF-9E49-3ACD33619826}"/>
    <cellStyle name="60 % – Poudarek4 2 3 4" xfId="1741" xr:uid="{8B9D8092-7D2E-42FC-AAA8-BCB225A3637D}"/>
    <cellStyle name="60 % – Poudarek4 2 4" xfId="193" xr:uid="{F90E4D4F-430D-4CA8-BA8C-CBA68683529E}"/>
    <cellStyle name="60 % – Poudarek4 2 4 2" xfId="1744" xr:uid="{1402E3D4-2638-49B9-9BA9-3F7996763EA9}"/>
    <cellStyle name="60 % – Poudarek4 2 5" xfId="1348" xr:uid="{9980A12B-8D4A-45AC-9065-B1E9BFD5B51B}"/>
    <cellStyle name="60 % – Poudarek4 2 5 2" xfId="1745" xr:uid="{6C6E42D3-698A-4BA5-85CB-A0F4DE28EFB1}"/>
    <cellStyle name="60 % – Poudarek4 2 6" xfId="1746" xr:uid="{7FB61AAD-DD17-42AD-B660-1C57CAD1D472}"/>
    <cellStyle name="60 % – Poudarek4 2 7" xfId="1736" xr:uid="{4DEC64BA-C11F-47AF-9B8C-7A6AF1484443}"/>
    <cellStyle name="60 % – Poudarek4 3" xfId="194" xr:uid="{F9F5D428-6A30-4CC3-A59C-4483D5F9FB7B}"/>
    <cellStyle name="60 % – Poudarek4 3 2" xfId="195" xr:uid="{0FD2B6B8-C8C9-4F1D-8DAC-52B1657BA9BE}"/>
    <cellStyle name="60 % – Poudarek4 3 3" xfId="196" xr:uid="{F00116FA-D559-4A76-9FBC-FBF746DD6DF2}"/>
    <cellStyle name="60 % – Poudarek4 3 4" xfId="197" xr:uid="{D0E1D92C-A787-4CE6-BF19-0A74F507F9CA}"/>
    <cellStyle name="60 % – Poudarek4 3 5" xfId="1351" xr:uid="{231B53A3-F7E2-4A3B-BFF2-1E95046B649E}"/>
    <cellStyle name="60 % – Poudarek4 3 6" xfId="1747" xr:uid="{B361A399-7A96-4859-BFA4-6F8B30320EF4}"/>
    <cellStyle name="60 % – Poudarek4 4" xfId="198" xr:uid="{EC85D40D-15EC-4EB0-AA68-763F1DD37489}"/>
    <cellStyle name="60 % – Poudarek4 4 2" xfId="199" xr:uid="{BDF6A17A-361A-4AD1-ADDF-8D708A4A9189}"/>
    <cellStyle name="60 % – Poudarek4 4 3" xfId="200" xr:uid="{0273ECA2-EEAF-4D81-9467-3061A8AD83D4}"/>
    <cellStyle name="60 % – Poudarek4 4 4" xfId="201" xr:uid="{BB4EDB74-E1D0-42E7-93C2-A3DD174FAB12}"/>
    <cellStyle name="60 % – Poudarek4 5" xfId="586" xr:uid="{386ECD35-0C9A-4ED8-9BF6-B638962555CE}"/>
    <cellStyle name="60 % – Poudarek5 2" xfId="202" xr:uid="{6D7CCB4F-0D0D-492B-BEA3-C51045484367}"/>
    <cellStyle name="60 % – Poudarek5 2 2" xfId="203" xr:uid="{72F7329E-09BA-45A8-8786-DA14C5705923}"/>
    <cellStyle name="60 % – Poudarek5 2 2 2" xfId="1353" xr:uid="{8CC3D7F5-3CF8-465C-BB13-6128F48F029E}"/>
    <cellStyle name="60 % – Poudarek5 2 2 2 2" xfId="1750" xr:uid="{A47B66AB-5671-4E15-AF48-D0125B4CA05E}"/>
    <cellStyle name="60 % – Poudarek5 2 2 3" xfId="1751" xr:uid="{DFBE38A9-4F68-404B-B009-7D01A49BC105}"/>
    <cellStyle name="60 % – Poudarek5 2 2 4" xfId="1752" xr:uid="{96F60BF5-0B32-44E6-9128-B6823BC957B1}"/>
    <cellStyle name="60 % – Poudarek5 2 2 5" xfId="1749" xr:uid="{99DDC316-AE9D-46D5-B096-120B9BCB384B}"/>
    <cellStyle name="60 % – Poudarek5 2 3" xfId="204" xr:uid="{2EC18776-9D2C-45DB-897B-DEC85D537D8F}"/>
    <cellStyle name="60 % – Poudarek5 2 3 2" xfId="1354" xr:uid="{ACF995F6-0F91-407E-BF15-17CCAD9DD2C0}"/>
    <cellStyle name="60 % – Poudarek5 2 3 2 2" xfId="1754" xr:uid="{7624ABD7-163E-414E-9484-BE662085FD73}"/>
    <cellStyle name="60 % – Poudarek5 2 3 3" xfId="1755" xr:uid="{9AC052D3-37B4-4681-9184-F25C80DB0009}"/>
    <cellStyle name="60 % – Poudarek5 2 3 4" xfId="1753" xr:uid="{0AF84C02-CD3E-460F-8147-4CD0D31F8464}"/>
    <cellStyle name="60 % – Poudarek5 2 4" xfId="205" xr:uid="{F2602D87-D1E7-4CD6-9571-2ADC5C60AA55}"/>
    <cellStyle name="60 % – Poudarek5 2 4 2" xfId="1756" xr:uid="{ECB2926D-759A-4868-A43F-0B9EBA1D4B20}"/>
    <cellStyle name="60 % – Poudarek5 2 5" xfId="1352" xr:uid="{2CCDE86C-6978-4F83-B5C9-0D78FCE29B2D}"/>
    <cellStyle name="60 % – Poudarek5 2 5 2" xfId="1757" xr:uid="{29D8A1BF-6762-4C53-BA25-16A9384A0399}"/>
    <cellStyle name="60 % – Poudarek5 2 6" xfId="1758" xr:uid="{725113D2-7CE1-4ADE-9824-1C550981365F}"/>
    <cellStyle name="60 % – Poudarek5 2 7" xfId="1748" xr:uid="{0AFD645C-549B-4E12-BEAD-77AB22FF8905}"/>
    <cellStyle name="60 % – Poudarek5 3" xfId="206" xr:uid="{DAE6608E-A9DF-4C2F-94BD-1234BDC268C1}"/>
    <cellStyle name="60 % – Poudarek5 3 2" xfId="207" xr:uid="{7033DB94-D873-4AE1-906D-25114BDDB7B7}"/>
    <cellStyle name="60 % – Poudarek5 3 3" xfId="208" xr:uid="{27D343D4-B0FF-431F-83A6-08C885CCDF6B}"/>
    <cellStyle name="60 % – Poudarek5 3 4" xfId="209" xr:uid="{79B88FAB-6082-4D9E-96A5-FFB83F104D8E}"/>
    <cellStyle name="60 % – Poudarek5 3 5" xfId="1759" xr:uid="{69CBF050-AF53-4BE3-BB12-835E03396979}"/>
    <cellStyle name="60 % – Poudarek5 4" xfId="210" xr:uid="{441C266E-8DDE-4EAF-A51F-AD5F813B4AE6}"/>
    <cellStyle name="60 % – Poudarek5 4 2" xfId="211" xr:uid="{EDFF8954-132F-4252-B1D1-046BF68187A3}"/>
    <cellStyle name="60 % – Poudarek5 4 3" xfId="212" xr:uid="{8D0C7C32-838D-4A58-82FE-3197994868DD}"/>
    <cellStyle name="60 % – Poudarek5 4 4" xfId="213" xr:uid="{139758EA-0221-4027-954C-FF8F0F2CBA52}"/>
    <cellStyle name="60 % – Poudarek5 5" xfId="590" xr:uid="{F408D909-3747-491A-B039-83C9E01FE8C6}"/>
    <cellStyle name="60 % – Poudarek6 2" xfId="214" xr:uid="{79B6D1ED-B765-444E-80D9-EC5DA3E78A9C}"/>
    <cellStyle name="60 % – Poudarek6 2 2" xfId="215" xr:uid="{AB0A9F31-1987-4098-B6F1-D2FFAD6628F5}"/>
    <cellStyle name="60 % – Poudarek6 2 2 2" xfId="1356" xr:uid="{F9FEE5D0-D431-4619-9933-99DD14453770}"/>
    <cellStyle name="60 % – Poudarek6 2 2 2 2" xfId="1762" xr:uid="{3D7BB98C-A77B-4481-BFC9-67C86029CDEB}"/>
    <cellStyle name="60 % – Poudarek6 2 2 3" xfId="1763" xr:uid="{24B4FE02-0AED-433C-B1F6-1CC5725F5A18}"/>
    <cellStyle name="60 % – Poudarek6 2 2 4" xfId="1764" xr:uid="{274FD8DF-6792-4CDE-9B39-BAB759F1A67D}"/>
    <cellStyle name="60 % – Poudarek6 2 2 5" xfId="1761" xr:uid="{3A8415E4-80A3-4A4D-B9DF-3A0512150F7B}"/>
    <cellStyle name="60 % – Poudarek6 2 3" xfId="216" xr:uid="{4639D7F4-2D38-4535-87FF-E04E53D2DAC7}"/>
    <cellStyle name="60 % – Poudarek6 2 3 2" xfId="1357" xr:uid="{4F561ED8-CA20-4BC0-B22F-8297D1C8DF7A}"/>
    <cellStyle name="60 % – Poudarek6 2 3 3" xfId="1765" xr:uid="{FBF4555D-18A8-482A-9DC4-A40CBD5226F1}"/>
    <cellStyle name="60 % – Poudarek6 2 4" xfId="217" xr:uid="{F443450B-8929-4EAD-A03E-0FE75D2CE0D3}"/>
    <cellStyle name="60 % – Poudarek6 2 4 2" xfId="1766" xr:uid="{1D76312C-DCCB-4588-B503-960C6610882E}"/>
    <cellStyle name="60 % – Poudarek6 2 5" xfId="1355" xr:uid="{B4AD10F6-B50A-42DB-BA66-766B8C76F828}"/>
    <cellStyle name="60 % – Poudarek6 2 5 2" xfId="1767" xr:uid="{E58A6CCF-EFBE-4D4A-A867-5CAC8E07E018}"/>
    <cellStyle name="60 % – Poudarek6 2 6" xfId="1760" xr:uid="{C554E89F-DDB3-4736-B5BC-8D5D1F03C2B3}"/>
    <cellStyle name="60 % – Poudarek6 3" xfId="218" xr:uid="{F9EED356-8413-4DFB-B87D-EB0E1ED64574}"/>
    <cellStyle name="60 % – Poudarek6 3 2" xfId="219" xr:uid="{FA2733E1-66EF-423C-B3FF-797A9394BAE2}"/>
    <cellStyle name="60 % – Poudarek6 3 3" xfId="220" xr:uid="{4B97BF39-9CB6-485D-9559-3A64F57067B4}"/>
    <cellStyle name="60 % – Poudarek6 3 4" xfId="221" xr:uid="{6AAA7F98-246F-477C-A442-67AE4D6E7AE9}"/>
    <cellStyle name="60 % – Poudarek6 3 5" xfId="1358" xr:uid="{CA0239C7-F87C-4678-9819-E40F5B54EFD0}"/>
    <cellStyle name="60 % – Poudarek6 3 6" xfId="1768" xr:uid="{CE103A3F-2EE5-453E-861C-E6F1DFB00D4A}"/>
    <cellStyle name="60 % – Poudarek6 4" xfId="222" xr:uid="{BCDE68FB-34E4-4027-BD5A-81DF0F0231B2}"/>
    <cellStyle name="60 % – Poudarek6 4 2" xfId="223" xr:uid="{FE4FC041-0523-4153-A6F4-6CFBF84E7469}"/>
    <cellStyle name="60 % – Poudarek6 4 3" xfId="224" xr:uid="{E816CCDF-64C9-4639-BA93-61AACF1BBEA0}"/>
    <cellStyle name="60 % – Poudarek6 4 4" xfId="225" xr:uid="{C6CDB00A-FE2B-42BF-B322-9B2716A8255C}"/>
    <cellStyle name="60 % – Poudarek6 5" xfId="594" xr:uid="{36EB5610-2239-4B54-A293-ED678CC8D445}"/>
    <cellStyle name="60% - Accent1" xfId="1359" xr:uid="{9C4FAE13-2107-472E-AED1-FF18B3D6B5FB}"/>
    <cellStyle name="60% - Accent2" xfId="1360" xr:uid="{E28F3792-5260-4204-A829-64AA2ECBF70E}"/>
    <cellStyle name="60% - Accent3" xfId="1361" xr:uid="{9AD09B2D-E693-421E-B9B0-020CD09FAA2D}"/>
    <cellStyle name="60% - Accent4" xfId="1362" xr:uid="{78D8F56E-3EFE-4AFC-A348-19B2EAC20F17}"/>
    <cellStyle name="60% - Accent5" xfId="1363" xr:uid="{DE6BB971-C450-49C6-8164-12AF81F2AB6C}"/>
    <cellStyle name="60% - Accent6" xfId="1364" xr:uid="{5800C478-97C1-416D-A660-905AB6F0A156}"/>
    <cellStyle name="Accent1 - 20%" xfId="596" xr:uid="{8A53643C-A0B2-434E-9FBD-2286D3565112}"/>
    <cellStyle name="Accent1 - 20% 2" xfId="597" xr:uid="{84A72B26-9E14-4E1A-8EF7-1F63FF944084}"/>
    <cellStyle name="Accent1 - 20% 3" xfId="598" xr:uid="{FDE8DBC0-B2EC-429F-BEA4-D1816A6EA81A}"/>
    <cellStyle name="Accent1 - 40%" xfId="599" xr:uid="{46D7F92D-BA51-4CF9-B6FF-E244F5E549FF}"/>
    <cellStyle name="Accent1 - 40% 2" xfId="600" xr:uid="{7BAEFCAC-6346-414B-A9ED-ABD2BD73850D}"/>
    <cellStyle name="Accent1 - 40% 3" xfId="601" xr:uid="{DC7167F7-BCFF-4816-8DB1-04FD8ECBEA5B}"/>
    <cellStyle name="Accent1 - 60%" xfId="602" xr:uid="{9103AEDF-C761-4900-AA88-AC702AFA5F32}"/>
    <cellStyle name="Accent2 - 20%" xfId="603" xr:uid="{3A472176-84E2-4A8A-B460-F0C6C171DEC8}"/>
    <cellStyle name="Accent2 - 20% 2" xfId="604" xr:uid="{283C23CF-6CF5-4D0E-87B9-DE362E289B5E}"/>
    <cellStyle name="Accent2 - 20% 3" xfId="605" xr:uid="{8887E54A-C3D0-4C8B-8304-447E2244F22E}"/>
    <cellStyle name="Accent2 - 40%" xfId="606" xr:uid="{A88E5860-3308-425F-BD64-7F8FA7E1A474}"/>
    <cellStyle name="Accent2 - 40% 2" xfId="607" xr:uid="{BCE6BAC7-A7F3-490C-B762-CEEC2A32A615}"/>
    <cellStyle name="Accent2 - 40% 3" xfId="608" xr:uid="{6DB7C5E2-EB80-41DE-B66B-3117CAA5C8D0}"/>
    <cellStyle name="Accent2 - 60%" xfId="609" xr:uid="{B12B0885-A5AC-47B4-B820-01DB8111DA1B}"/>
    <cellStyle name="Accent3 - 20%" xfId="610" xr:uid="{48FAE481-0565-4067-B4E4-51E3FDDB02BC}"/>
    <cellStyle name="Accent3 - 20% 2" xfId="611" xr:uid="{9A24E757-19CD-4AC4-A6EE-7966DEFBB66D}"/>
    <cellStyle name="Accent3 - 20% 3" xfId="612" xr:uid="{9C2463CC-B4DE-4ADF-9374-0A966B85E7B7}"/>
    <cellStyle name="Accent3 - 40%" xfId="613" xr:uid="{F4108996-46E0-4707-B43D-2A39FF41B3F0}"/>
    <cellStyle name="Accent3 - 40% 2" xfId="614" xr:uid="{166DE683-EBF9-42F1-9CD6-F7C7EB81B302}"/>
    <cellStyle name="Accent3 - 40% 3" xfId="615" xr:uid="{5EB12F40-46BD-4B7F-BD3A-4AF4B8829ABC}"/>
    <cellStyle name="Accent3 - 60%" xfId="616" xr:uid="{15C027E2-9C54-4830-BAE3-47D8E93F9E1D}"/>
    <cellStyle name="Accent4 - 20%" xfId="617" xr:uid="{259F59AB-C604-4A46-8A2B-917E6D969F0A}"/>
    <cellStyle name="Accent4 - 20% 2" xfId="618" xr:uid="{55DE4562-2841-4863-A67F-02AB172CA611}"/>
    <cellStyle name="Accent4 - 20% 3" xfId="619" xr:uid="{26003604-3941-4812-BEA0-47CF1FDDAAC7}"/>
    <cellStyle name="Accent4 - 40%" xfId="620" xr:uid="{BDC9EBF4-E1DC-466A-9CE4-5B7D9DA6BC6F}"/>
    <cellStyle name="Accent4 - 40% 2" xfId="621" xr:uid="{33FB3369-4E0A-464A-B362-BFDF8948E5EA}"/>
    <cellStyle name="Accent4 - 40% 3" xfId="622" xr:uid="{FA4F60A7-4A19-48C7-A39F-93A1A4C7FAE7}"/>
    <cellStyle name="Accent4 - 60%" xfId="623" xr:uid="{782FF964-FBA0-4D00-8C71-7180D94ACBA3}"/>
    <cellStyle name="Accent5 - 20%" xfId="624" xr:uid="{0FAAECF0-EA4F-48B3-AD45-259A5C3F515E}"/>
    <cellStyle name="Accent5 - 20% 2" xfId="625" xr:uid="{65481586-7B9C-45C4-90BA-1A48179905CC}"/>
    <cellStyle name="Accent5 - 20% 3" xfId="626" xr:uid="{84DFFBF1-FDF8-4898-97E1-CB2196FEAE92}"/>
    <cellStyle name="Accent5 - 40%" xfId="627" xr:uid="{9674F1FF-053D-4C8F-B51D-6CA3E2A26A25}"/>
    <cellStyle name="Accent5 - 40% 2" xfId="628" xr:uid="{FAB1551A-69C9-4398-B657-7E440B09E2C0}"/>
    <cellStyle name="Accent5 - 40% 3" xfId="629" xr:uid="{F14DD066-ED8D-40C3-8884-329AE5472F54}"/>
    <cellStyle name="Accent5 - 60%" xfId="630" xr:uid="{A3048312-9D39-4764-A798-8DFE10C935AE}"/>
    <cellStyle name="Accent6 - 20%" xfId="631" xr:uid="{FB2A05CD-9DD3-429B-BDF0-B4E1816C1747}"/>
    <cellStyle name="Accent6 - 20% 2" xfId="632" xr:uid="{78F3BB72-96FD-4DF5-A04F-4F6A1C219671}"/>
    <cellStyle name="Accent6 - 20% 3" xfId="633" xr:uid="{9DE5CB7E-94C7-4DD7-BA45-FB3F939CB301}"/>
    <cellStyle name="Accent6 - 40%" xfId="634" xr:uid="{10A33C6F-C7B3-4040-B1FE-5BAD768F5379}"/>
    <cellStyle name="Accent6 - 40% 2" xfId="635" xr:uid="{9E733A93-48A2-4CF8-A62C-533F14670ADA}"/>
    <cellStyle name="Accent6 - 40% 3" xfId="636" xr:uid="{FA3A6341-64C9-4B26-9239-99D4AFB78438}"/>
    <cellStyle name="Accent6 - 60%" xfId="637" xr:uid="{33650631-9D31-44D9-9C80-70F4BAAC7423}"/>
    <cellStyle name="ACMA 1" xfId="2" xr:uid="{AE676382-F18E-4D57-A03C-5E8C61A582F5}"/>
    <cellStyle name="ACMA 2" xfId="3" xr:uid="{3C33050D-6EAC-409F-A042-011D64C2C30C}"/>
    <cellStyle name="ACMA 3" xfId="1" xr:uid="{0FA63A78-F99C-4603-BC66-A9D55BE900C4}"/>
    <cellStyle name="ACMA 4" xfId="4" xr:uid="{FF4D0ED1-F312-4A5E-ACAA-8150D56E738C}"/>
    <cellStyle name="ACMA 5" xfId="5" xr:uid="{6762ACB0-ABF1-49E3-A4CA-E2C300CA419F}"/>
    <cellStyle name="Comma 2" xfId="1769" xr:uid="{C8782BC4-B43D-44BA-AC0B-502C1C9DF459}"/>
    <cellStyle name="Comma 2 2" xfId="1770" xr:uid="{32F15B1A-833B-405B-9815-22BD1085EA55}"/>
    <cellStyle name="Comma 2 3" xfId="1771" xr:uid="{0E160671-0948-4433-8439-98B2B53A224F}"/>
    <cellStyle name="Comma 3" xfId="1772" xr:uid="{65F8F95C-0FDC-402C-90EC-B53C60836C09}"/>
    <cellStyle name="Comma 4" xfId="1773" xr:uid="{EAABBDF5-E000-40FF-BA6C-842356436C6A}"/>
    <cellStyle name="Comma 5" xfId="1774" xr:uid="{157BBE33-EE11-4C11-9958-CCA79019CFAD}"/>
    <cellStyle name="Comma_SKUPNO" xfId="226" xr:uid="{FD7A55DC-00E0-4FBA-BD3A-DD21672C2709}"/>
    <cellStyle name="Comma0" xfId="227" xr:uid="{3E7844B9-1873-4A17-BE93-379E6CF0CE48}"/>
    <cellStyle name="Currency 2" xfId="1775" xr:uid="{697C5B9D-9148-4CD1-AE73-69140F8B5077}"/>
    <cellStyle name="Currency 2 2" xfId="1776" xr:uid="{0B07B94D-C387-4F62-94DB-A5CE4D633F86}"/>
    <cellStyle name="Currency 2 2 2" xfId="1777" xr:uid="{A1B984DD-4EA3-497D-A102-8B138048CDD7}"/>
    <cellStyle name="Currency 2 2 2 2" xfId="1778" xr:uid="{7117A20C-16C8-4B6D-8FFD-6615A88A407D}"/>
    <cellStyle name="Currency 2 2 2 2 2" xfId="1779" xr:uid="{3C006CBB-4347-42CD-A39C-BACED8998AD5}"/>
    <cellStyle name="Currency 2 2 2 2 3" xfId="1780" xr:uid="{EDC5385B-876A-4868-849E-B1872AA1F108}"/>
    <cellStyle name="Currency 2 2 2 2 4" xfId="1781" xr:uid="{5FC5DF87-4FFC-434C-AAE2-62E1D11B5B65}"/>
    <cellStyle name="Currency 2 2 2 2 5" xfId="1782" xr:uid="{3F2B6369-6CB0-429D-8D55-CDB414B79CA0}"/>
    <cellStyle name="Currency 2 2 2 3" xfId="1783" xr:uid="{73191C88-4CCC-4FDE-A78E-1C25556DF2FE}"/>
    <cellStyle name="Currency 2 2 2 4" xfId="1784" xr:uid="{651FAA71-F3F6-4E09-92C7-2615B5185500}"/>
    <cellStyle name="Currency 2 2 2 5" xfId="1785" xr:uid="{D6866078-B029-495B-9CF0-626933745978}"/>
    <cellStyle name="Currency 2 2 2 6" xfId="1786" xr:uid="{55E31BEB-D04C-48D9-9104-F2AB05755C01}"/>
    <cellStyle name="Currency 2 2 3" xfId="1787" xr:uid="{5771BA41-1CFA-423D-A593-89C2708FADA0}"/>
    <cellStyle name="Currency 2 2 3 2" xfId="1788" xr:uid="{48680E40-4858-4751-9505-A481A75E8FC4}"/>
    <cellStyle name="Currency 2 2 3 3" xfId="1789" xr:uid="{05525261-B139-48E3-AC01-F838948DB04A}"/>
    <cellStyle name="Currency 2 2 3 4" xfId="1790" xr:uid="{46335181-2310-4B5D-9489-44B90FD6DD9B}"/>
    <cellStyle name="Currency 2 2 3 5" xfId="1791" xr:uid="{A208E9BB-E7BB-4F79-B032-A4B7ACDC3E23}"/>
    <cellStyle name="Currency 2 2 4" xfId="1792" xr:uid="{CA12B72D-DEFF-4D2D-972A-C006D563B931}"/>
    <cellStyle name="Currency 2 2 4 2" xfId="1793" xr:uid="{61685274-2DBA-438D-9BCE-E528F5FB9D09}"/>
    <cellStyle name="Currency 2 2 4 3" xfId="1794" xr:uid="{E570B165-FFCC-4C5A-B5DD-9B6B3795015C}"/>
    <cellStyle name="Currency 2 2 4 4" xfId="1795" xr:uid="{C38BBEC5-07A0-4857-9399-E7A659BE3A16}"/>
    <cellStyle name="Currency 2 2 4 5" xfId="1796" xr:uid="{FE62EADC-9894-4E37-8364-4EE1379DB88B}"/>
    <cellStyle name="Currency 2 2 5" xfId="1797" xr:uid="{4FCE6345-649F-4DD7-8C78-3D1F6C5778CD}"/>
    <cellStyle name="Currency 2 2 6" xfId="1798" xr:uid="{8CC5C612-210D-4D7A-BCE3-10BAA4E999B4}"/>
    <cellStyle name="Currency 2 2 7" xfId="1799" xr:uid="{E7839A11-2134-4E65-AF91-CF33D2723C7C}"/>
    <cellStyle name="Currency 2 2 8" xfId="1800" xr:uid="{09BD03F6-3201-49E4-AA4E-F68ABBD1D267}"/>
    <cellStyle name="Currency 2 3" xfId="1801" xr:uid="{E9FF922C-A882-4673-BC5D-50965CBCF42F}"/>
    <cellStyle name="Currency 2 3 2" xfId="1802" xr:uid="{A2328E14-049B-4892-8F86-B1E09CF14466}"/>
    <cellStyle name="Currency 2 3 2 2" xfId="1803" xr:uid="{1031DF34-7620-4821-BDFE-67D3EA527D39}"/>
    <cellStyle name="Currency 2 3 2 3" xfId="1804" xr:uid="{D001F632-DD7F-4DD6-BF6C-14C0B6B4C3C3}"/>
    <cellStyle name="Currency 2 3 2 4" xfId="1805" xr:uid="{03CE7479-62AD-4CC4-B9A5-2C24DB998ED7}"/>
    <cellStyle name="Currency 2 3 2 5" xfId="1806" xr:uid="{9461D860-C0FE-45B2-91C2-BBD3D6269A83}"/>
    <cellStyle name="Currency 2 3 3" xfId="1807" xr:uid="{B827EC64-3410-47B0-BD32-2B4DA183E5DD}"/>
    <cellStyle name="Currency 2 3 4" xfId="1808" xr:uid="{F001E6C8-D4AF-4473-A3EB-1343AB14EC61}"/>
    <cellStyle name="Currency 2 3 5" xfId="1809" xr:uid="{BD81311D-C1A6-41D2-92D9-99A5A8822BA2}"/>
    <cellStyle name="Currency 2 3 6" xfId="1810" xr:uid="{1DD73968-701C-4EC1-9EA6-15785F2C235A}"/>
    <cellStyle name="Currency 2 4" xfId="1811" xr:uid="{354B93A4-0072-49E4-B7B5-75BF0EC50D69}"/>
    <cellStyle name="Currency 2 4 2" xfId="1812" xr:uid="{E244736B-E56F-451B-BDFA-7BF5B4CD1979}"/>
    <cellStyle name="Currency 2 4 3" xfId="1813" xr:uid="{341266C9-0B00-4990-998D-EA4BCD666F20}"/>
    <cellStyle name="Currency 2 4 4" xfId="1814" xr:uid="{A61AEC77-4563-49E7-856D-E6F61B450C65}"/>
    <cellStyle name="Currency 2 4 5" xfId="1815" xr:uid="{7D2FDA51-7139-403C-8601-0BECCE722BC4}"/>
    <cellStyle name="Currency 2 5" xfId="1816" xr:uid="{241ED642-BB97-4C8A-9815-5D97ACFC99C8}"/>
    <cellStyle name="Currency 2 5 2" xfId="1817" xr:uid="{4E0BD91E-0160-4B9E-BF23-FB260327514E}"/>
    <cellStyle name="Currency 2 5 3" xfId="1818" xr:uid="{BCE4CA50-90DC-4AF2-95D7-5EB762D22B14}"/>
    <cellStyle name="Currency 2 5 4" xfId="1819" xr:uid="{03EC9E4D-E32B-4CF8-B123-3C645D794CB2}"/>
    <cellStyle name="Currency 2 5 5" xfId="1820" xr:uid="{7F02E0CF-371A-4074-8861-9BC525329246}"/>
    <cellStyle name="Currency 2 6" xfId="1821" xr:uid="{EAD8B36A-8670-49C9-8596-A0977FD100B6}"/>
    <cellStyle name="Currency 2 6 2" xfId="1822" xr:uid="{22435ECC-9B33-475B-9907-FA21E397BCA8}"/>
    <cellStyle name="Currency 2 6 3" xfId="1823" xr:uid="{41710803-934D-4AC8-B3F4-59DC2F522CFD}"/>
    <cellStyle name="Currency 2 6 4" xfId="1824" xr:uid="{647EA59A-81A2-4E27-8E6A-B3BDFC950B48}"/>
    <cellStyle name="Currency 2 6 5" xfId="1825" xr:uid="{6557B7BD-0DE6-4130-ADB4-0F54AABE98BD}"/>
    <cellStyle name="Currency 3" xfId="1826" xr:uid="{B7DAF260-1ED7-48C0-B06D-6AEA44384D29}"/>
    <cellStyle name="Currency 3 2" xfId="1827" xr:uid="{66DC13B9-8CCB-4D42-853E-AD59BDC58B6B}"/>
    <cellStyle name="Currency 3 2 2" xfId="1828" xr:uid="{9C869956-358D-41E1-B04D-84F5ECD74950}"/>
    <cellStyle name="Currency 3 2 2 2" xfId="1829" xr:uid="{CF6A3789-6DDF-484C-A82F-94B358873A36}"/>
    <cellStyle name="Currency 3 2 2 3" xfId="1830" xr:uid="{7DBFA603-D87C-4235-B1B3-5B582E745F03}"/>
    <cellStyle name="Currency 3 2 2 4" xfId="1831" xr:uid="{A4E3A914-C794-462B-BF63-A1FE34D613DD}"/>
    <cellStyle name="Currency 3 2 2 5" xfId="1832" xr:uid="{70BCAFAF-CDBB-4EFB-B6F7-BD4B50A58753}"/>
    <cellStyle name="Currency 3 2 3" xfId="1833" xr:uid="{382616B0-CBD9-4AE6-98F6-FB086D5100A3}"/>
    <cellStyle name="Currency 3 2 4" xfId="1834" xr:uid="{84E85752-44E6-4FB7-BD6F-339EC03B37B7}"/>
    <cellStyle name="Currency 3 2 5" xfId="1835" xr:uid="{B08B6AD1-B8C5-4A40-8211-DBD9797E09AA}"/>
    <cellStyle name="Currency 3 2 6" xfId="1836" xr:uid="{D021A4C6-7AAE-4855-82A8-F6058B86B549}"/>
    <cellStyle name="Currency 3 3" xfId="1837" xr:uid="{E9CAA756-E8BA-46AE-81DB-D7F3819BF342}"/>
    <cellStyle name="Currency 3 3 2" xfId="1838" xr:uid="{C49DDA36-F376-4304-8C39-08D31A72C289}"/>
    <cellStyle name="Currency 3 3 3" xfId="1839" xr:uid="{CA6CC28C-149E-47A3-8603-C2E317B1934C}"/>
    <cellStyle name="Currency 3 3 4" xfId="1840" xr:uid="{54EDBD01-271D-4E07-8CA1-84162AC0090C}"/>
    <cellStyle name="Currency 3 3 5" xfId="1841" xr:uid="{4A3B241E-17B5-43F4-8541-673C4A500152}"/>
    <cellStyle name="Currency 3 4" xfId="1842" xr:uid="{2176BE29-EBCB-4DB6-AD4A-D7435910AAA6}"/>
    <cellStyle name="Currency 3 4 2" xfId="1843" xr:uid="{E13AA085-0835-47C2-8FC4-6E9BE5F8E6AB}"/>
    <cellStyle name="Currency 3 4 3" xfId="1844" xr:uid="{0EED993D-B186-4016-866B-EE8DD102A0FB}"/>
    <cellStyle name="Currency 3 4 4" xfId="1845" xr:uid="{0EB62B70-6641-4997-954E-0D9DE8BC1FC2}"/>
    <cellStyle name="Currency 3 4 5" xfId="1846" xr:uid="{308212D5-E58D-4E35-8378-749C32147E5D}"/>
    <cellStyle name="Currency 3 5" xfId="1847" xr:uid="{B6324B05-F3CE-4FAA-B5BF-D714E7F187B3}"/>
    <cellStyle name="Currency 3 5 2" xfId="1848" xr:uid="{CDC054A8-B0D1-45E0-901A-33D1E3AE685A}"/>
    <cellStyle name="Currency 3 5 3" xfId="1849" xr:uid="{4DD2FB89-E8A0-455A-9BC2-80ECC498EA94}"/>
    <cellStyle name="Currency 3 5 4" xfId="1850" xr:uid="{7F70D5CF-1AB0-4B7B-A0B6-1D0BCDC72598}"/>
    <cellStyle name="Currency 3 5 5" xfId="1851" xr:uid="{7CAF445A-0472-4B5E-AF01-A123441AC71B}"/>
    <cellStyle name="Currency 4" xfId="1852" xr:uid="{D4FF7A21-2319-4120-A7AD-88206CEB3554}"/>
    <cellStyle name="Currency 4 2" xfId="1853" xr:uid="{37675FFD-2834-44F6-A9C9-9A1E50C8A67D}"/>
    <cellStyle name="Currency 4 2 2" xfId="1854" xr:uid="{074A9D87-3917-40BE-8B8B-16DA27E28D2F}"/>
    <cellStyle name="Currency 4 2 2 2" xfId="1855" xr:uid="{B1F89B32-AF50-4D4D-A866-B4434E452715}"/>
    <cellStyle name="Currency 4 2 2 3" xfId="1856" xr:uid="{FFBB50AB-B5D7-4610-8E15-AF149BD7B136}"/>
    <cellStyle name="Currency 4 2 2 4" xfId="1857" xr:uid="{1B1ACBE8-97F2-4E53-84F2-F17F30BB789B}"/>
    <cellStyle name="Currency 4 2 2 5" xfId="1858" xr:uid="{4154C939-7E34-4C37-801A-22578B96CDE3}"/>
    <cellStyle name="Currency 4 2 3" xfId="1859" xr:uid="{DFB921CB-3FED-45C1-BD57-17C1641F11BA}"/>
    <cellStyle name="Currency 4 2 3 2" xfId="1860" xr:uid="{3346B73F-1DE4-4BD6-93BE-56888066D682}"/>
    <cellStyle name="Currency 4 2 3 3" xfId="1861" xr:uid="{0EEE0F5F-DE67-4070-9F98-A1036CD4591F}"/>
    <cellStyle name="Currency 4 2 3 4" xfId="1862" xr:uid="{41CE483F-DBE2-4450-8BC9-AC06D515F69C}"/>
    <cellStyle name="Currency 4 2 3 5" xfId="1863" xr:uid="{FD86C4B2-DF32-4F4D-BD75-318FBB859D7A}"/>
    <cellStyle name="Currency 4 2 4" xfId="1864" xr:uid="{E7B3C3F9-9018-4BF9-82C5-532C5AE6EA85}"/>
    <cellStyle name="Currency 4 2 5" xfId="1865" xr:uid="{2A2FC80E-DC55-4185-BE06-473CCF27290C}"/>
    <cellStyle name="Currency 4 2 6" xfId="1866" xr:uid="{A828CDE0-C4AC-4862-B173-2037CFC4B81A}"/>
    <cellStyle name="Currency 4 2 7" xfId="1867" xr:uid="{CC68E7C5-AF5B-4BBF-AE6C-485DDE1C74DA}"/>
    <cellStyle name="Currency 4 3" xfId="1868" xr:uid="{5BC614C0-95DC-406F-BE0A-E599150BEB80}"/>
    <cellStyle name="Currency 4 3 2" xfId="1869" xr:uid="{5D82F342-6ED7-4EB4-9C38-F3FBC0122A70}"/>
    <cellStyle name="Currency 4 3 2 2" xfId="1870" xr:uid="{89DE31EF-13EB-445B-BC53-407B1E988448}"/>
    <cellStyle name="Currency 4 3 2 3" xfId="1871" xr:uid="{02491363-5308-40D6-82AA-D356AD55E37C}"/>
    <cellStyle name="Currency 4 3 2 4" xfId="1872" xr:uid="{17A1702B-FDBF-4AEA-ACAA-C28D04B24BAE}"/>
    <cellStyle name="Currency 4 3 2 5" xfId="1873" xr:uid="{9A32D3AC-10EC-4F99-B2AA-ADD880C6A699}"/>
    <cellStyle name="Currency 4 3 3" xfId="1874" xr:uid="{8D4BD799-FB52-48F7-93AB-FBD7A9EAC2DA}"/>
    <cellStyle name="Currency 4 3 4" xfId="1875" xr:uid="{C7FC07BE-43E2-44BD-B3AE-DB0A6978D250}"/>
    <cellStyle name="Currency 4 3 5" xfId="1876" xr:uid="{12DDC0F9-85BB-48D3-A15B-7CFA27CE63B2}"/>
    <cellStyle name="Currency 4 3 6" xfId="1877" xr:uid="{84288065-BFE0-4ABB-8BE8-AA3807E75426}"/>
    <cellStyle name="Currency 4 4" xfId="1878" xr:uid="{F54F99DA-08FD-4415-A1D4-4B6E4B4AA33E}"/>
    <cellStyle name="Currency 4 4 2" xfId="1879" xr:uid="{90CD8255-BE1E-4B5F-9669-D01A6DEEE76C}"/>
    <cellStyle name="Currency 4 4 3" xfId="1880" xr:uid="{4DEBA7D3-B4EC-42B3-9A3E-5161F2B40768}"/>
    <cellStyle name="Currency 4 4 4" xfId="1881" xr:uid="{FB2BCBDB-A6C0-4C13-B493-467A43DCFEA6}"/>
    <cellStyle name="Currency 4 4 5" xfId="1882" xr:uid="{45ED0BCD-2791-44E7-A7C7-3CE37688E824}"/>
    <cellStyle name="Currency 4 5" xfId="1883" xr:uid="{90B6A425-C757-4E97-AD23-2DB141CDF62E}"/>
    <cellStyle name="Currency 4 5 2" xfId="1884" xr:uid="{54204BC2-68B0-4633-9A0F-F860F7AF6B98}"/>
    <cellStyle name="Currency 4 5 3" xfId="1885" xr:uid="{F5484F0C-E143-4458-B839-B9AE7C1DCEBD}"/>
    <cellStyle name="Currency 4 5 4" xfId="1886" xr:uid="{686F1496-2642-4910-91BF-9A9E2956B47E}"/>
    <cellStyle name="Currency 4 5 5" xfId="1887" xr:uid="{939F5D37-0233-4047-8E20-1F5B8E85127D}"/>
    <cellStyle name="Currency 4 6" xfId="1888" xr:uid="{169D82AE-F6F3-4314-A944-0C65989A930E}"/>
    <cellStyle name="Currency 4 6 2" xfId="1889" xr:uid="{A3FE35D0-5F21-4B8E-A159-ED06961171B0}"/>
    <cellStyle name="Currency 4 6 3" xfId="1890" xr:uid="{8DF3E875-0064-4BB3-821A-279D12BF7B75}"/>
    <cellStyle name="Currency 4 6 4" xfId="1891" xr:uid="{8569B12A-21C7-480F-93EA-160373534EA1}"/>
    <cellStyle name="Currency 4 6 5" xfId="1892" xr:uid="{A8AEB618-313F-4326-BC19-6FDB4796A9B3}"/>
    <cellStyle name="Currency0" xfId="228" xr:uid="{434E0974-3CCB-4341-A43E-61C1D4D55E6D}"/>
    <cellStyle name="Date" xfId="229" xr:uid="{467734E0-387D-4BE8-AAB1-275763C69FFD}"/>
    <cellStyle name="Denar [0]_V3 plin" xfId="638" xr:uid="{BF6D9CD2-FB46-4A75-8333-F6437D1EB08A}"/>
    <cellStyle name="Denar_V3 plin" xfId="639" xr:uid="{ACF75FC1-DD57-4D66-8FE8-E93ABA73042D}"/>
    <cellStyle name="Desno" xfId="230" xr:uid="{C631F9C5-4B0B-4EE1-9C93-F3F6D582EB0D}"/>
    <cellStyle name="Dobro 2" xfId="231" xr:uid="{551AE9A8-3B5F-4867-B107-5C5DEA298B26}"/>
    <cellStyle name="Dobro 2 2" xfId="232" xr:uid="{56A8BF9D-1BD9-4706-A267-D6F52777D192}"/>
    <cellStyle name="Dobro 2 2 2" xfId="1366" xr:uid="{63B0BC0A-7660-4B84-821E-E12A501D4C4A}"/>
    <cellStyle name="Dobro 2 2 2 2" xfId="1895" xr:uid="{9D22731F-5849-4D93-8EC9-B3ED18C0EEE9}"/>
    <cellStyle name="Dobro 2 2 3" xfId="1896" xr:uid="{803E0F78-8DFE-4B38-B439-038DC48D7637}"/>
    <cellStyle name="Dobro 2 2 4" xfId="1897" xr:uid="{03BFFF9E-BE7E-4A0A-8E2B-46FA3EAEF987}"/>
    <cellStyle name="Dobro 2 2 5" xfId="1894" xr:uid="{F6499C51-B269-420A-A2FB-25AD7398700C}"/>
    <cellStyle name="Dobro 2 3" xfId="233" xr:uid="{F669DE90-9F7F-4F07-98D9-67F7406D2045}"/>
    <cellStyle name="Dobro 2 3 2" xfId="1367" xr:uid="{77C56C4F-C240-4B43-B68B-6FE9D30CEF47}"/>
    <cellStyle name="Dobro 2 3 2 2" xfId="1899" xr:uid="{A26E126F-5F36-45A4-ADE1-E0305D66E955}"/>
    <cellStyle name="Dobro 2 3 3" xfId="1900" xr:uid="{704B85D1-E74B-441D-B8B2-6F2931BA40A0}"/>
    <cellStyle name="Dobro 2 3 4" xfId="1898" xr:uid="{27C88787-AECB-4671-ADB5-A35399ECA713}"/>
    <cellStyle name="Dobro 2 4" xfId="234" xr:uid="{EA85D210-610D-4148-A164-C76CDAAFEE10}"/>
    <cellStyle name="Dobro 2 4 2" xfId="1901" xr:uid="{91436915-E14F-4E28-9FA8-0DD1B47B0CB2}"/>
    <cellStyle name="Dobro 2 5" xfId="1365" xr:uid="{35162221-94C3-41CF-825C-781DF2D9479E}"/>
    <cellStyle name="Dobro 2 5 2" xfId="1902" xr:uid="{34CBFC70-70E9-4356-A62D-F2F5A9A45DA4}"/>
    <cellStyle name="Dobro 2 6" xfId="1238" xr:uid="{73A18AC0-5C65-48A9-B76D-446B03F5B037}"/>
    <cellStyle name="Dobro 2 6 2" xfId="1903" xr:uid="{F7553DDA-C465-4291-885E-1166E5A2A4B9}"/>
    <cellStyle name="Dobro 2 7" xfId="640" xr:uid="{6A0313C0-2D0B-4A0B-8805-578CC82B4D16}"/>
    <cellStyle name="Dobro 2 8" xfId="1893" xr:uid="{35B320B8-90B8-4043-9B8F-030BA1D8D087}"/>
    <cellStyle name="Dobro 3" xfId="235" xr:uid="{11A94D51-F810-46AC-8515-F8CD476B5B7F}"/>
    <cellStyle name="Dobro 3 2" xfId="236" xr:uid="{F76D4CD5-0E67-40D9-A247-86B882678024}"/>
    <cellStyle name="Dobro 3 3" xfId="237" xr:uid="{08244C76-DA33-4873-96E5-6D0B52FF09E2}"/>
    <cellStyle name="Dobro 3 4" xfId="238" xr:uid="{816D2EC1-0E3C-4C0B-B151-007D52C4B7C5}"/>
    <cellStyle name="Dobro 3 5" xfId="1904" xr:uid="{1DEE34EF-959B-454A-84F5-3BB1703E8A5B}"/>
    <cellStyle name="Dobro 4" xfId="239" xr:uid="{8EC552C1-AC9D-488B-BCCA-F367331C2F5E}"/>
    <cellStyle name="Dobro 4 2" xfId="240" xr:uid="{24A2944D-38F4-4C2B-BA79-C188EFDCD4E5}"/>
    <cellStyle name="Dobro 4 3" xfId="241" xr:uid="{C3C6BBBC-A085-4896-AEA9-CD5F13A886AB}"/>
    <cellStyle name="Dobro 4 4" xfId="242" xr:uid="{FB2724EB-0BBF-4D9A-BDC7-36D98E9477AF}"/>
    <cellStyle name="Dobro 5" xfId="560" xr:uid="{45B2DE39-4B9B-4B1E-ADC9-146537D1291D}"/>
    <cellStyle name="Element-delo" xfId="641" xr:uid="{8608AD06-AAFF-4817-92D8-282B0D6167F3}"/>
    <cellStyle name="Element-delo 5" xfId="642" xr:uid="{7E28306A-1B79-4CBE-8C4B-D89CFF99A5EA}"/>
    <cellStyle name="Element-delo_HTZ IP 164 srednja zdravstvena šola Celje ci1151-1, BZ500+..." xfId="643" xr:uid="{696A65C6-4B54-49C6-BCE5-B706CCE8F2C0}"/>
    <cellStyle name="Emphasis 1" xfId="644" xr:uid="{FF746319-3F34-41A4-BDBB-3E46FB68CDC9}"/>
    <cellStyle name="Emphasis 2" xfId="645" xr:uid="{13F91300-CA98-456B-9706-9CF076577D99}"/>
    <cellStyle name="Emphasis 3" xfId="646" xr:uid="{0888156B-69EB-46D4-9B32-F2113FA561D8}"/>
    <cellStyle name="Euro" xfId="647" xr:uid="{3F897706-9DC7-4143-85A1-411638DDBAF9}"/>
    <cellStyle name="Euro 10" xfId="648" xr:uid="{D2CFE44B-7C55-40DA-BAB1-DEEDE72A537D}"/>
    <cellStyle name="Euro 11" xfId="649" xr:uid="{69FA5D9B-4A24-4AF3-8C17-0B762F422C0C}"/>
    <cellStyle name="Euro 12" xfId="1905" xr:uid="{EB049432-CA0E-4D2B-BDB3-0F2D219C9BCB}"/>
    <cellStyle name="Euro 2" xfId="650" xr:uid="{2857E54F-EF62-4A20-BF00-6001F0DAF274}"/>
    <cellStyle name="Euro 2 2" xfId="1907" xr:uid="{6D473146-CC2D-4715-B88F-D18EE9ABBDC3}"/>
    <cellStyle name="Euro 2 2 2" xfId="1908" xr:uid="{66F7B408-4CF3-49AA-B402-FAFADF013D15}"/>
    <cellStyle name="Euro 2 2 3" xfId="1909" xr:uid="{4BA94EDF-EAAC-46AA-869D-CC2CC7878861}"/>
    <cellStyle name="Euro 2 3" xfId="1910" xr:uid="{27820CB3-7E4A-4AB8-A625-E6F37117B873}"/>
    <cellStyle name="Euro 2 4" xfId="1911" xr:uid="{A7B358CF-9428-4B2F-A72C-5FA70F9C2697}"/>
    <cellStyle name="Euro 2 5" xfId="1912" xr:uid="{864A4581-056A-45A0-8FB2-6CADB20779B8}"/>
    <cellStyle name="Euro 2 6" xfId="1906" xr:uid="{B28FB463-C4F8-49F8-88B8-41AA67FBCAAD}"/>
    <cellStyle name="Euro 3" xfId="651" xr:uid="{90FDE920-C1C5-4C34-A4B9-5AF90EEFD3E0}"/>
    <cellStyle name="Euro 3 2" xfId="1914" xr:uid="{1CC4E708-5196-48A5-96A4-E6C8783B8557}"/>
    <cellStyle name="Euro 3 3" xfId="1915" xr:uid="{DEF06634-BAA7-4A2B-B398-D92DDC66C560}"/>
    <cellStyle name="Euro 3 4" xfId="1913" xr:uid="{47177236-2FA8-4661-83B7-CB0B5D26A560}"/>
    <cellStyle name="Euro 4" xfId="652" xr:uid="{1863EA05-3547-40A8-AB44-D4EDC88622FD}"/>
    <cellStyle name="Euro 4 2" xfId="1916" xr:uid="{7F8963E3-C671-4783-AB32-2ADEE8D14F24}"/>
    <cellStyle name="Euro 5" xfId="653" xr:uid="{679B2EAD-0E06-4210-A4E5-BC3B9B61F4BC}"/>
    <cellStyle name="Euro 5 2" xfId="1917" xr:uid="{612F0344-7393-4482-9169-B0D0076B32FC}"/>
    <cellStyle name="Euro 6" xfId="654" xr:uid="{8ABF821F-EEF7-47C5-AEC3-109A0C01F79E}"/>
    <cellStyle name="Euro 6 2" xfId="1918" xr:uid="{375DB8CB-63AC-48D3-B937-1FD453965D5C}"/>
    <cellStyle name="Euro 7" xfId="655" xr:uid="{B51066DB-27E1-4F43-8524-256BC0FB0CC6}"/>
    <cellStyle name="Euro 8" xfId="656" xr:uid="{F3B1E584-D3BE-4516-B572-BF78CA282578}"/>
    <cellStyle name="Euro 9" xfId="657" xr:uid="{03F67AB2-A72A-425B-936F-79468A913C61}"/>
    <cellStyle name="Excel Built-in Bad" xfId="1368" xr:uid="{06882479-D058-4D27-989F-6A0B455AB4FD}"/>
    <cellStyle name="Excel Built-in Comma" xfId="658" xr:uid="{632088A0-7B71-4595-AFC6-AEA0C76A1771}"/>
    <cellStyle name="Excel Built-in Currency" xfId="659" xr:uid="{6996F9BD-57C8-48F0-AE6D-56A51B69DA43}"/>
    <cellStyle name="Excel Built-in Good" xfId="1369" xr:uid="{6BA7765A-76F0-45D2-BBFE-8C40F76392CD}"/>
    <cellStyle name="Excel Built-in Neutral" xfId="1370" xr:uid="{AC118B7D-9C7F-4AF8-9AB8-77557865652C}"/>
    <cellStyle name="Excel Built-in Normal" xfId="660" xr:uid="{17602E41-35FE-434D-8F91-1F4BE9C0E17C}"/>
    <cellStyle name="Excel Built-in Normal 1" xfId="661" xr:uid="{16DE0698-C1AD-4927-9B94-6B11FA31BFAA}"/>
    <cellStyle name="Excel Built-in Normal 2" xfId="662" xr:uid="{90015015-51A2-4857-9EED-1115E2D8B0EB}"/>
    <cellStyle name="Excel Built-in Normal 3" xfId="1371" xr:uid="{2A446CD5-AE3B-452F-9143-81F3640C8BA6}"/>
    <cellStyle name="Excel Built-in Normal 4" xfId="1919" xr:uid="{357ECF5C-44C6-4B52-83B8-4754BC2FB867}"/>
    <cellStyle name="Excel Built-in Percent" xfId="663" xr:uid="{97A67443-649D-4073-AEE3-583E113299D1}"/>
    <cellStyle name="Excel_BuiltIn_Dobro" xfId="1372" xr:uid="{995F3A70-8819-4CDC-A489-5C4F001C083C}"/>
    <cellStyle name="Fixed" xfId="243" xr:uid="{B8EC04E0-F379-4E68-891B-0D852C2BB98D}"/>
    <cellStyle name="Good" xfId="1373" xr:uid="{59759601-A921-46FF-BE65-A90448B95C4E}"/>
    <cellStyle name="Heading 1" xfId="244" xr:uid="{FA871656-0CE6-46B0-9779-81DE19C4D132}"/>
    <cellStyle name="Heading 2" xfId="245" xr:uid="{161BD418-6385-460E-8747-E8B03DC0CD70}"/>
    <cellStyle name="Hiperpovezava 2" xfId="664" xr:uid="{7E4CF829-45CF-444F-8A2B-B65A04522095}"/>
    <cellStyle name="Hiperpovezava 2 2" xfId="665" xr:uid="{38FF295E-175B-4DA2-BE12-2E88C83456D7}"/>
    <cellStyle name="Hiperpovezava 2 3" xfId="666" xr:uid="{9EBFADAF-5971-4D77-B85D-9174C4C9E040}"/>
    <cellStyle name="Hiperpovezava 2 4" xfId="1920" xr:uid="{266BC6E9-E244-4333-A938-C2975890AAA6}"/>
    <cellStyle name="Hiperpovezava 3" xfId="667" xr:uid="{5EE3FE8B-52F2-4C46-AA72-E4E57BE8C774}"/>
    <cellStyle name="Hiperpovezava 4" xfId="668" xr:uid="{2E43D9DE-3713-43BE-BBC0-E6D3B23D17B8}"/>
    <cellStyle name="Hiperpovezava 4 2" xfId="669" xr:uid="{515A9CDC-E915-49D5-9B87-F74D84EAA182}"/>
    <cellStyle name="Hiperpovezava 5" xfId="670" xr:uid="{610E078B-509D-42B3-BB13-88EB5A6FED0E}"/>
    <cellStyle name="Hyperlink 2" xfId="671" xr:uid="{C95EDFC4-FA31-40A5-BEA1-30BA12D266B4}"/>
    <cellStyle name="Hyperlink 3" xfId="1921" xr:uid="{63857349-89D9-4848-B99B-EA9EE5664E40}"/>
    <cellStyle name="Izhod 2" xfId="246" xr:uid="{52F56347-F433-40B1-9312-6443CC3BE1F5}"/>
    <cellStyle name="Izhod 2 10" xfId="1375" xr:uid="{E38FC468-43A0-47F6-ACF8-390BDA4FC426}"/>
    <cellStyle name="Izhod 2 11" xfId="1376" xr:uid="{7B6EBF92-C92D-4B4D-8930-6E88F88732E7}"/>
    <cellStyle name="Izhod 2 12" xfId="1374" xr:uid="{C8C89678-6AE9-4C68-9D27-0C04364DECAE}"/>
    <cellStyle name="Izhod 2 13" xfId="1922" xr:uid="{326DEF75-186A-45CD-93DE-5E45AE129EF4}"/>
    <cellStyle name="Izhod 2 2" xfId="247" xr:uid="{0E1BFC9F-A482-4042-BEE0-2322B6905419}"/>
    <cellStyle name="Izhod 2 2 2" xfId="1378" xr:uid="{9787A21D-1440-4D86-ADB8-41D780AD6AF0}"/>
    <cellStyle name="Izhod 2 2 2 2" xfId="1924" xr:uid="{7FD8D66E-A550-4996-AB8F-B34A8C6FD9A0}"/>
    <cellStyle name="Izhod 2 2 3" xfId="1377" xr:uid="{A0C5F8FB-2A32-4D68-93FA-C1B3EDE7D652}"/>
    <cellStyle name="Izhod 2 2 3 2" xfId="1925" xr:uid="{51773C8F-8F06-46CD-A230-F1C61CB84355}"/>
    <cellStyle name="Izhod 2 2 4" xfId="1926" xr:uid="{0D4CE7B0-E53C-41C4-BE3F-E9E7CE89E537}"/>
    <cellStyle name="Izhod 2 2 5" xfId="1923" xr:uid="{A8D79174-020D-4F15-A7FB-108C5674CCD3}"/>
    <cellStyle name="Izhod 2 3" xfId="248" xr:uid="{A666A49E-FB3F-4955-A7C3-27DBF756D061}"/>
    <cellStyle name="Izhod 2 3 2" xfId="1380" xr:uid="{DC7EDE0C-D0DB-431D-BBFC-B65B5C865BC1}"/>
    <cellStyle name="Izhod 2 3 3" xfId="1379" xr:uid="{7E5856AC-E5F8-4B4D-9513-F37EB0543E42}"/>
    <cellStyle name="Izhod 2 3 4" xfId="1927" xr:uid="{8ED32A23-B434-4DA0-A4BA-46813E4C219E}"/>
    <cellStyle name="Izhod 2 4" xfId="249" xr:uid="{6E68345C-A519-4CF0-9CF4-635F59B9CA65}"/>
    <cellStyle name="Izhod 2 4 2" xfId="1381" xr:uid="{F24115CF-B264-49F1-808B-685C54DFC3EC}"/>
    <cellStyle name="Izhod 2 4 3" xfId="1928" xr:uid="{09BDAEBF-FF00-4C8E-A4EF-2A9A47D551BD}"/>
    <cellStyle name="Izhod 2 5" xfId="1382" xr:uid="{A01F3464-BE2F-418B-90D9-E17FCADCBECA}"/>
    <cellStyle name="Izhod 2 5 2" xfId="1929" xr:uid="{FF7FA3D4-B853-4C82-9ED8-17FF1D2D2BAA}"/>
    <cellStyle name="Izhod 2 6" xfId="1383" xr:uid="{671B7A75-FF59-4F24-A01C-41F41B73A5C1}"/>
    <cellStyle name="Izhod 2 7" xfId="1384" xr:uid="{337A8868-77AC-429D-8407-581087521CB8}"/>
    <cellStyle name="Izhod 2 8" xfId="1385" xr:uid="{49BEAA19-C8D2-48D0-87E9-17BB451580B2}"/>
    <cellStyle name="Izhod 2 9" xfId="1386" xr:uid="{4110845A-C08F-4161-AB96-489D9581B27D}"/>
    <cellStyle name="Izhod 3" xfId="250" xr:uid="{8D89EAA5-1F2E-4CB7-BEA0-C5F3F61B5EA7}"/>
    <cellStyle name="Izhod 3 10" xfId="1387" xr:uid="{1B224CDF-8553-4AFB-A4A0-72C35D0A5DF0}"/>
    <cellStyle name="Izhod 3 11" xfId="1930" xr:uid="{8E69BA93-7BEE-4C15-BFBF-E964FDB27D53}"/>
    <cellStyle name="Izhod 3 2" xfId="251" xr:uid="{B394A492-3435-4B01-874E-23E35140D22B}"/>
    <cellStyle name="Izhod 3 2 2" xfId="1388" xr:uid="{F904F545-132A-4793-84AB-83F953D266C0}"/>
    <cellStyle name="Izhod 3 3" xfId="252" xr:uid="{F94EC339-4DF8-4F96-9709-E7A07A4320BD}"/>
    <cellStyle name="Izhod 3 4" xfId="253" xr:uid="{203FEE14-3864-49DB-815E-DCDE33C5DB1B}"/>
    <cellStyle name="Izhod 3 5" xfId="1389" xr:uid="{B26041DE-0170-484E-908F-CCD6BBAA39A9}"/>
    <cellStyle name="Izhod 3 6" xfId="1390" xr:uid="{58D705E0-11AE-4EE8-BCB3-E68AAE89E97B}"/>
    <cellStyle name="Izhod 3 7" xfId="1391" xr:uid="{69510A85-ED5A-481A-8901-44DD7FE6A15F}"/>
    <cellStyle name="Izhod 3 8" xfId="1392" xr:uid="{FB6749BC-C79E-44B4-9F44-FDA5865D533E}"/>
    <cellStyle name="Izhod 3 9" xfId="1393" xr:uid="{EB649DB4-6A4B-4B35-900B-0EDE4636B6BC}"/>
    <cellStyle name="Izhod 4" xfId="254" xr:uid="{CC100450-B758-4F72-B48A-7FE517766BC9}"/>
    <cellStyle name="Izhod 4 2" xfId="255" xr:uid="{59A6878A-D8C1-463C-A14D-B5491C4950EB}"/>
    <cellStyle name="Izhod 4 3" xfId="256" xr:uid="{00317F3D-2CF6-4878-9A02-EAB5D1C1E185}"/>
    <cellStyle name="Izhod 4 4" xfId="257" xr:uid="{5BE2619D-3D5B-4D9A-8156-5082F8BCAE1A}"/>
    <cellStyle name="Izhod 5" xfId="556" xr:uid="{1D2CBEBC-57C6-4EC7-AB15-D179BE309643}"/>
    <cellStyle name="Izračuni" xfId="258" xr:uid="{FE7474A2-5536-4739-990B-38B7A2EA6146}"/>
    <cellStyle name="Izračuni 2" xfId="259" xr:uid="{43031DE1-FED1-4A2E-8262-1DE4DF2BDB4A}"/>
    <cellStyle name="Krepko" xfId="260" xr:uid="{38F69559-E7FD-4FC0-836A-34218261EFFD}"/>
    <cellStyle name="ĹëČ­ [0]_laroux" xfId="672" xr:uid="{12846F80-0CDC-490A-A397-BD053B5270DB}"/>
    <cellStyle name="ĹëČ­_laroux" xfId="673" xr:uid="{3D547EFF-98B9-481D-8A88-236A83E5728F}"/>
    <cellStyle name="Naslov 1 1" xfId="262" xr:uid="{61300B21-1A82-499A-86A6-F4DA879525AA}"/>
    <cellStyle name="Naslov 1 2" xfId="263" xr:uid="{03135FFC-AB4E-4B8E-9AC7-66ECA98499EF}"/>
    <cellStyle name="Naslov 1 2 2" xfId="264" xr:uid="{79B92D90-1733-4DD3-858C-F60D2215FCFC}"/>
    <cellStyle name="Naslov 1 2 2 2" xfId="1394" xr:uid="{226F404C-4EA4-4125-8CC1-7E019B4759BC}"/>
    <cellStyle name="Naslov 1 2 2 2 2" xfId="1933" xr:uid="{45745BDA-DCFC-4D92-8F9A-B1414ED745B7}"/>
    <cellStyle name="Naslov 1 2 2 3" xfId="1934" xr:uid="{EA790831-F75E-4D5B-8750-EFED374E7B67}"/>
    <cellStyle name="Naslov 1 2 2 4" xfId="1935" xr:uid="{C7C84E44-DE36-4743-B0D6-B5576C0624AE}"/>
    <cellStyle name="Naslov 1 2 2 5" xfId="1932" xr:uid="{7B2A0976-1367-49DB-A7F6-CE0B9697CE93}"/>
    <cellStyle name="Naslov 1 2 3" xfId="265" xr:uid="{4496AB71-B034-471C-B961-751E65DF39B4}"/>
    <cellStyle name="Naslov 1 2 3 2" xfId="1395" xr:uid="{5D952578-7453-4831-8919-9EE412A2DC21}"/>
    <cellStyle name="Naslov 1 2 3 3" xfId="1936" xr:uid="{F7A87931-DD75-4D26-A9C9-30A7D27A7C83}"/>
    <cellStyle name="Naslov 1 2 4" xfId="266" xr:uid="{C5811788-E33F-4D40-8F3F-B18CE2A9B4CF}"/>
    <cellStyle name="Naslov 1 2 4 2" xfId="1937" xr:uid="{2E0975D5-BEE7-49EE-8B49-7413FE7D1C6D}"/>
    <cellStyle name="Naslov 1 2 5" xfId="566" xr:uid="{3C5F7B6F-8FFC-4D75-B43E-6759F264B67A}"/>
    <cellStyle name="Naslov 1 2 5 2" xfId="1938" xr:uid="{B6281BCA-C547-425A-B416-66B5937C756F}"/>
    <cellStyle name="Naslov 1 2 6" xfId="1239" xr:uid="{2167CC61-A337-4564-BAFF-C2DBB433A352}"/>
    <cellStyle name="Naslov 1 2 7" xfId="674" xr:uid="{E9EECFA3-6480-4B1D-86C2-03F0F55E0819}"/>
    <cellStyle name="Naslov 1 2 8" xfId="1931" xr:uid="{2E6DEA79-0F44-4C4C-9695-F4D92E3B93E0}"/>
    <cellStyle name="Naslov 1 3" xfId="267" xr:uid="{B8A723FF-3ECB-4435-BCCB-A7111FD40A70}"/>
    <cellStyle name="Naslov 1 3 2" xfId="268" xr:uid="{4C7B822A-C905-4DFB-A752-4B63ED590095}"/>
    <cellStyle name="Naslov 1 3 3" xfId="269" xr:uid="{6A913215-E896-4633-9035-459B43726D10}"/>
    <cellStyle name="Naslov 1 3 4" xfId="270" xr:uid="{05CDB714-6546-433D-A0D3-593A43DFC283}"/>
    <cellStyle name="Naslov 1 3 5" xfId="1396" xr:uid="{CB0F78B0-6B9F-4AEF-AD32-4271FD4E410D}"/>
    <cellStyle name="Naslov 1 3 6" xfId="1240" xr:uid="{9B9EE5F3-1870-4C65-B622-A5B13CB14447}"/>
    <cellStyle name="Naslov 1 3 7" xfId="675" xr:uid="{B1CC657C-0D27-4C32-B0F9-9FD3F5B8E34D}"/>
    <cellStyle name="Naslov 1 3 8" xfId="1939" xr:uid="{6471D3FB-76B0-4037-8FAE-9E6C6A09855E}"/>
    <cellStyle name="Naslov 1 4" xfId="271" xr:uid="{0E4FAC64-5A7E-4ACB-BF93-AB4050475EC8}"/>
    <cellStyle name="Naslov 1 4 2" xfId="272" xr:uid="{87B837EC-2360-495F-95E3-87AA965A6741}"/>
    <cellStyle name="Naslov 1 4 3" xfId="273" xr:uid="{61F1B14B-D931-4150-AD24-1363792C93FE}"/>
    <cellStyle name="Naslov 1 4 4" xfId="274" xr:uid="{82967EF1-0A83-4500-8315-83D0CED7A9DE}"/>
    <cellStyle name="Naslov 1 5" xfId="564" xr:uid="{61A69255-15B6-432E-BDB4-C87B4FA0EE53}"/>
    <cellStyle name="Naslov 2 2" xfId="275" xr:uid="{23C3D5C9-E765-42B7-8334-5799992BDF9F}"/>
    <cellStyle name="Naslov 2 2 2" xfId="276" xr:uid="{9097A75D-77D9-42E9-8D5D-38145A84D077}"/>
    <cellStyle name="Naslov 2 2 2 2" xfId="1397" xr:uid="{159C1537-A407-4D68-B478-B1D49F247255}"/>
    <cellStyle name="Naslov 2 2 2 2 2" xfId="1941" xr:uid="{BFAEF649-C8CB-4E50-86BC-B56920207007}"/>
    <cellStyle name="Naslov 2 2 2 3" xfId="1942" xr:uid="{574CCF89-D4F6-468D-A407-E0CCBF49B482}"/>
    <cellStyle name="Naslov 2 2 2 4" xfId="1943" xr:uid="{911D197E-D7DA-4270-8F75-97D2409A7A08}"/>
    <cellStyle name="Naslov 2 2 3" xfId="277" xr:uid="{5963BD0E-5573-49D2-94BF-BDEC5B917EEF}"/>
    <cellStyle name="Naslov 2 2 3 2" xfId="1944" xr:uid="{FB3622AE-C570-4336-8C59-A6F354F235DB}"/>
    <cellStyle name="Naslov 2 2 4" xfId="278" xr:uid="{BA2C0615-D10E-4E0B-8D57-4CC6D59F8719}"/>
    <cellStyle name="Naslov 2 2 4 2" xfId="1945" xr:uid="{E38061E7-EAEF-4596-928B-464C779678BD}"/>
    <cellStyle name="Naslov 2 2 5" xfId="1946" xr:uid="{59870A47-0165-492D-9CFF-0DF6A275AFF7}"/>
    <cellStyle name="Naslov 2 2 6" xfId="1940" xr:uid="{E4413ACD-F0D6-4488-A82B-9484CE1521D9}"/>
    <cellStyle name="Naslov 2 3" xfId="279" xr:uid="{77FC5113-964F-46BE-A02E-42290A4A0DF3}"/>
    <cellStyle name="Naslov 2 3 2" xfId="280" xr:uid="{2AD29C0D-A290-43FC-ADFF-B3BCB98C0E08}"/>
    <cellStyle name="Naslov 2 3 3" xfId="281" xr:uid="{A76E41A5-691B-450D-8FB1-D47E008698C6}"/>
    <cellStyle name="Naslov 2 3 4" xfId="282" xr:uid="{2EC9683C-BA25-4D62-BD82-0461B1BBE337}"/>
    <cellStyle name="Naslov 2 4" xfId="283" xr:uid="{598F953B-C92F-4EFF-AB52-A4AE49986B3B}"/>
    <cellStyle name="Naslov 2 4 2" xfId="284" xr:uid="{740A9FFD-F974-44FE-BB20-0D4B610C0CE4}"/>
    <cellStyle name="Naslov 2 4 3" xfId="285" xr:uid="{EEA898E8-41B1-4473-B131-D5A3C07B27A2}"/>
    <cellStyle name="Naslov 2 4 4" xfId="286" xr:uid="{7FBDE08D-F1B6-454F-A849-DD3F5F08D1DB}"/>
    <cellStyle name="Naslov 2 5" xfId="563" xr:uid="{207BD308-F7F1-4C9C-8E04-CC221270F9BD}"/>
    <cellStyle name="Naslov 3 2" xfId="287" xr:uid="{842A7E64-666B-4810-976B-1FF7A90D0B4A}"/>
    <cellStyle name="Naslov 3 2 2" xfId="288" xr:uid="{7D6E5199-F9BF-4D4B-809C-1CA3819DEB6D}"/>
    <cellStyle name="Naslov 3 2 2 2" xfId="1398" xr:uid="{CBB90070-3439-4634-A19F-5F35BBB8CBBE}"/>
    <cellStyle name="Naslov 3 2 2 2 2" xfId="1948" xr:uid="{14CDB20F-6855-46B6-BDE9-075FA64A32E4}"/>
    <cellStyle name="Naslov 3 2 2 3" xfId="1949" xr:uid="{48487C1B-85FA-4140-A142-27716FFEC844}"/>
    <cellStyle name="Naslov 3 2 2 4" xfId="1950" xr:uid="{A74D169E-1E7A-40EC-A7A6-80387AE23718}"/>
    <cellStyle name="Naslov 3 2 3" xfId="289" xr:uid="{9FFEEA66-138B-4234-B24E-B1BE0715F2CB}"/>
    <cellStyle name="Naslov 3 2 3 2" xfId="1951" xr:uid="{21934777-5D34-4B57-AC09-67A886915E7E}"/>
    <cellStyle name="Naslov 3 2 4" xfId="290" xr:uid="{B9B70531-B7CA-4CD2-94F0-196E4E6C5BC0}"/>
    <cellStyle name="Naslov 3 2 4 2" xfId="1952" xr:uid="{4872C034-51BA-4C9B-9B2E-E934563CA0E2}"/>
    <cellStyle name="Naslov 3 2 5" xfId="1953" xr:uid="{C2475179-EED3-4C94-B433-8A0AFFDC9B66}"/>
    <cellStyle name="Naslov 3 2 6" xfId="1947" xr:uid="{40FCB4E6-C5BF-4E68-8475-E730B33264CE}"/>
    <cellStyle name="Naslov 3 3" xfId="291" xr:uid="{FC8D39DB-FB4C-4375-A4DE-3ACF9C3A2A61}"/>
    <cellStyle name="Naslov 3 3 2" xfId="292" xr:uid="{09A85602-B4C8-45E7-9E0E-29B96D6BF56C}"/>
    <cellStyle name="Naslov 3 3 3" xfId="293" xr:uid="{A9DE1AB6-2E3D-4031-B04B-B195E3F2D252}"/>
    <cellStyle name="Naslov 3 3 4" xfId="294" xr:uid="{86E533B7-E804-44FF-AD1E-B258026F8BA5}"/>
    <cellStyle name="Naslov 3 4" xfId="295" xr:uid="{7A36479D-B1FB-4E79-9220-0A475689C4D8}"/>
    <cellStyle name="Naslov 3 4 2" xfId="296" xr:uid="{536F4CF1-4279-465E-B8FD-49D737B34EDE}"/>
    <cellStyle name="Naslov 3 4 3" xfId="297" xr:uid="{F669ACA4-4E04-4937-BFBA-033E89A8B8C7}"/>
    <cellStyle name="Naslov 3 4 4" xfId="298" xr:uid="{4E36595F-ED01-4868-AC60-1267B63D8605}"/>
    <cellStyle name="Naslov 3 5" xfId="562" xr:uid="{A933AB29-4CC9-421E-A14C-B13CCB8DAC89}"/>
    <cellStyle name="Naslov 4 2" xfId="299" xr:uid="{26F42CBB-18F0-42B5-9565-68CEE47BAEE4}"/>
    <cellStyle name="Naslov 4 2 2" xfId="300" xr:uid="{E9A4948C-DEDA-4C84-BEE0-4D181469C8CA}"/>
    <cellStyle name="Naslov 4 2 2 2" xfId="1399" xr:uid="{DED9BBF1-9B1A-435E-8A9B-AB47C80806B5}"/>
    <cellStyle name="Naslov 4 2 2 2 2" xfId="1955" xr:uid="{CDF456F8-788A-45FE-BAE1-D0D3DB2E9C0A}"/>
    <cellStyle name="Naslov 4 2 2 3" xfId="1956" xr:uid="{2D6DF593-6F0F-4043-9298-BCFB07180612}"/>
    <cellStyle name="Naslov 4 2 2 4" xfId="1957" xr:uid="{8C66E9B7-F718-4427-8B91-FA493B109525}"/>
    <cellStyle name="Naslov 4 2 3" xfId="301" xr:uid="{E08DCC58-C4F5-4351-B1E4-A3F94B568371}"/>
    <cellStyle name="Naslov 4 2 3 2" xfId="1958" xr:uid="{E6D53DB0-BE4D-476C-B0E5-D20DC04642C3}"/>
    <cellStyle name="Naslov 4 2 4" xfId="302" xr:uid="{70869805-1BF9-4422-892B-5FC477127CC9}"/>
    <cellStyle name="Naslov 4 2 4 2" xfId="1959" xr:uid="{6C4E81DE-85F0-47CB-BB0C-94BEFD77E6C8}"/>
    <cellStyle name="Naslov 4 2 5" xfId="1960" xr:uid="{30A41B9B-9131-4934-87F2-4723DB12C365}"/>
    <cellStyle name="Naslov 4 2 6" xfId="1954" xr:uid="{8770E903-F5FA-4458-9F79-53612F8B7D44}"/>
    <cellStyle name="Naslov 4 3" xfId="303" xr:uid="{A4047785-0032-4B9C-8844-7046D6DCDF7E}"/>
    <cellStyle name="Naslov 4 3 2" xfId="304" xr:uid="{923C8F10-4F18-4B87-8E7C-6588B27F93E9}"/>
    <cellStyle name="Naslov 4 3 3" xfId="305" xr:uid="{CA754973-7D2F-41F0-9E91-42F4F0B6A0FC}"/>
    <cellStyle name="Naslov 4 3 4" xfId="306" xr:uid="{CE5477DE-1267-48D9-9C21-F263B93BB307}"/>
    <cellStyle name="Naslov 4 4" xfId="307" xr:uid="{10097EA5-1CC2-4C36-9D0B-FA1B583B3D3C}"/>
    <cellStyle name="Naslov 4 4 2" xfId="308" xr:uid="{5C6B4BB1-A55C-43B4-942F-C6F56E66277C}"/>
    <cellStyle name="Naslov 4 4 3" xfId="309" xr:uid="{8D11A88C-0E1F-4A7A-8B22-A15102502849}"/>
    <cellStyle name="Naslov 4 4 4" xfId="310" xr:uid="{B722C5A1-7215-49EA-B8E5-24F6D946FE7F}"/>
    <cellStyle name="Naslov 4 5" xfId="561" xr:uid="{30AE3822-2877-45DE-B815-C89C5EE1B74E}"/>
    <cellStyle name="Naslov 5" xfId="311" xr:uid="{A7D9D077-43CC-49D4-8375-F86056F4D01D}"/>
    <cellStyle name="Naslov 5 2" xfId="569" xr:uid="{6706B09E-59EC-48EF-AEA5-F5D679C3B4AE}"/>
    <cellStyle name="Naslov 5 2 2" xfId="1962" xr:uid="{306EA951-2DF2-4AB5-8C25-DDD8848CFBAF}"/>
    <cellStyle name="Naslov 5 2 3" xfId="1963" xr:uid="{6D0C74F9-6237-4CF9-859B-04CDBA196670}"/>
    <cellStyle name="Naslov 5 2 4" xfId="1964" xr:uid="{D9C036C6-24C2-45E1-8D34-EA4FA34A612D}"/>
    <cellStyle name="Naslov 5 3" xfId="1241" xr:uid="{FBC58363-F7D1-4651-AE53-B83E2CB6315F}"/>
    <cellStyle name="Naslov 5 3 2" xfId="1965" xr:uid="{43213F66-4C88-42FD-A7F1-D8C3E2912283}"/>
    <cellStyle name="Naslov 5 4" xfId="1966" xr:uid="{D2E7B721-D8D5-4A5C-A0DC-230AD366016F}"/>
    <cellStyle name="Naslov 5 5" xfId="1967" xr:uid="{8CC4EA94-E265-449C-BBD3-6A3CE117609F}"/>
    <cellStyle name="Naslov 5 6" xfId="1961" xr:uid="{E5C75795-0851-4EB1-BEE2-C2509FF4E145}"/>
    <cellStyle name="Naslov 6" xfId="261" xr:uid="{55BB3B0A-D3EF-4FB1-8820-A3FBBEDAD418}"/>
    <cellStyle name="Navadno" xfId="0" builtinId="0"/>
    <cellStyle name="Navadno 10" xfId="545" xr:uid="{19840496-0F0E-4359-B270-215086E7ED9F}"/>
    <cellStyle name="Navadno 10 2" xfId="1400" xr:uid="{5B582B7A-BFAF-4386-A166-2DE124E29429}"/>
    <cellStyle name="Navadno 10 2 3" xfId="565" xr:uid="{247B3FFF-F010-4700-B75B-C8863D8DAB88}"/>
    <cellStyle name="Navadno 10 3" xfId="1276" xr:uid="{84F9BADF-A324-4975-9CEF-87D65A43F3F1}"/>
    <cellStyle name="Navadno 10 4" xfId="676" xr:uid="{FFBDD801-2D99-4903-8C6E-E5C307EDA93F}"/>
    <cellStyle name="Navadno 10 5" xfId="1968" xr:uid="{3CBD7883-2F40-47B0-ABE9-99DD29E70CEC}"/>
    <cellStyle name="Navadno 100 2" xfId="677" xr:uid="{B6CEE7BA-7E9A-41DD-8A27-C2D9BD0E0C3E}"/>
    <cellStyle name="Navadno 101 2" xfId="678" xr:uid="{89527FDA-07C5-4C06-AB18-C96BF5D0791F}"/>
    <cellStyle name="Navadno 104 2" xfId="679" xr:uid="{A4574200-C987-4076-8A7A-E5C1EC35B6CC}"/>
    <cellStyle name="Navadno 105 2" xfId="680" xr:uid="{0B42E4D9-0F3E-474A-800B-F39BB80509B1}"/>
    <cellStyle name="Navadno 106 2" xfId="681" xr:uid="{EDFB0CE3-BEE4-4668-AB22-C6BA2B08F0DB}"/>
    <cellStyle name="Navadno 107 2" xfId="682" xr:uid="{ABF0B262-A36D-4A9B-A09A-7C84A383BC15}"/>
    <cellStyle name="Navadno 108 2" xfId="683" xr:uid="{7A51FF14-DCBD-4122-AC72-9D302EC8C8EF}"/>
    <cellStyle name="Navadno 109 2" xfId="684" xr:uid="{69F71810-759D-4777-8FDD-65D372817629}"/>
    <cellStyle name="Navadno 11" xfId="546" xr:uid="{8A116AE0-075C-4DAD-95DB-DBCDF9945BB1}"/>
    <cellStyle name="Navadno 11 2" xfId="685" xr:uid="{3E5C5196-09FD-4E85-9AE5-134179F204F0}"/>
    <cellStyle name="Navadno 11 2 2" xfId="1970" xr:uid="{7E17F020-0601-46E3-A9C7-9D710ABF069A}"/>
    <cellStyle name="Navadno 11 3" xfId="1969" xr:uid="{A2C08366-55A5-4E26-9F1C-CD8F9A5D9668}"/>
    <cellStyle name="Navadno 110 2" xfId="686" xr:uid="{B57B5A6A-735C-4309-9F63-B278A9B7EF50}"/>
    <cellStyle name="Navadno 111 2" xfId="687" xr:uid="{861BB433-2835-40D3-B888-27601A3088EF}"/>
    <cellStyle name="Navadno 112 2" xfId="688" xr:uid="{22CAE0B4-4C23-4D69-A134-4C0353DB81F2}"/>
    <cellStyle name="Navadno 113" xfId="689" xr:uid="{2E51BD86-2CD9-4C6F-990B-9288DF19B656}"/>
    <cellStyle name="Navadno 113 2" xfId="690" xr:uid="{8D58419E-B823-4911-A0FD-76B6BF287D24}"/>
    <cellStyle name="Navadno 114" xfId="691" xr:uid="{0717B500-90EF-4C78-9791-10B1AA3D1B9A}"/>
    <cellStyle name="Navadno 114 2" xfId="692" xr:uid="{E27DE6DF-209B-47D1-A25B-3816E90FCCA3}"/>
    <cellStyle name="Navadno 115 2" xfId="693" xr:uid="{DE57E81D-AC9F-4500-9C48-BC2DCE09B77E}"/>
    <cellStyle name="Navadno 116 2" xfId="694" xr:uid="{AE5D44F8-93AF-47D8-8664-A283084AD7F2}"/>
    <cellStyle name="Navadno 117 2" xfId="695" xr:uid="{C8A33AF4-D715-4A91-B097-5E9D8EA1A9E8}"/>
    <cellStyle name="Navadno 118 2" xfId="696" xr:uid="{8DDDBDEC-BC62-4299-AD4A-5F8A7B83C7E1}"/>
    <cellStyle name="Navadno 119 2" xfId="697" xr:uid="{170421EC-38D6-4A18-9531-9F2080FDD63F}"/>
    <cellStyle name="Navadno 12" xfId="698" xr:uid="{8C7D7006-9595-41DA-92C8-D13609C993FA}"/>
    <cellStyle name="Navadno 12 2" xfId="1402" xr:uid="{8749F13C-9284-4E68-A515-BCC438F6104B}"/>
    <cellStyle name="Navadno 12 3" xfId="1401" xr:uid="{951DCDC7-D79A-4213-AB55-57C65E9CC9AB}"/>
    <cellStyle name="Navadno 12 4" xfId="1971" xr:uid="{0E00EACA-58AB-41AE-A560-D28B1657DF11}"/>
    <cellStyle name="Navadno 120 2" xfId="699" xr:uid="{262CEAFC-FD88-4D0E-9776-9F7C11279984}"/>
    <cellStyle name="Navadno 121 2" xfId="700" xr:uid="{2EBB48E8-83AB-4DF1-A41D-C2FD3364B7E4}"/>
    <cellStyle name="Navadno 122 2" xfId="701" xr:uid="{365B6B4F-9AEA-4D6A-9CA5-DF3638D11E3A}"/>
    <cellStyle name="Navadno 123 2" xfId="702" xr:uid="{359AFA74-9ED9-40B2-B69B-AD7DB0ADF58E}"/>
    <cellStyle name="Navadno 124 2" xfId="703" xr:uid="{C054159C-DF4B-472B-A6EA-D1992730383D}"/>
    <cellStyle name="Navadno 125 2" xfId="704" xr:uid="{B7BD0AA7-6DAE-41D4-BBF5-904A632C3A9C}"/>
    <cellStyle name="Navadno 126 2" xfId="705" xr:uid="{31A49849-0A86-4DF5-BE87-A3267909078A}"/>
    <cellStyle name="Navadno 127 2" xfId="706" xr:uid="{DFE62A8B-3373-4CF7-BECE-6010038079EC}"/>
    <cellStyle name="Navadno 128 2" xfId="707" xr:uid="{1F439B97-2068-44D4-9A63-A85C505F3D94}"/>
    <cellStyle name="Navadno 129 2" xfId="708" xr:uid="{BF845FB1-234E-439F-8ADF-F9EA066F5DF6}"/>
    <cellStyle name="Navadno 13" xfId="709" xr:uid="{C8B6D26F-5182-49C3-AEEC-82E6B388803F}"/>
    <cellStyle name="Navadno 13 2" xfId="710" xr:uid="{57BB9B4D-08C1-482D-A4CD-B9DB6B833C43}"/>
    <cellStyle name="Navadno 13 2 2" xfId="1973" xr:uid="{99967EA1-E730-41E9-B023-E1D2447CDD7B}"/>
    <cellStyle name="Navadno 13 3" xfId="711" xr:uid="{17AD4AE1-84BD-446D-B269-DE056BDB557A}"/>
    <cellStyle name="Navadno 13 4" xfId="712" xr:uid="{62E3A30C-4181-4AC9-89EC-17FA73837C52}"/>
    <cellStyle name="Navadno 13 5" xfId="1403" xr:uid="{D4C9A575-4473-4E26-AB0D-C243CD981A13}"/>
    <cellStyle name="Navadno 13 6" xfId="1972" xr:uid="{90E837A7-3E96-414A-8F83-3FACB64DF227}"/>
    <cellStyle name="Navadno 130 2" xfId="713" xr:uid="{0CE235DE-D295-4B65-8849-5E7F92DFE758}"/>
    <cellStyle name="Navadno 131 2" xfId="714" xr:uid="{BA4C34D2-2FF9-49FD-8432-FED54B3E06AD}"/>
    <cellStyle name="Navadno 132 2" xfId="715" xr:uid="{4BD7D229-E36B-4F7A-8E95-C630606739D5}"/>
    <cellStyle name="Navadno 133 2" xfId="716" xr:uid="{1606AD8F-0A58-423C-BC10-96AD4A40BD86}"/>
    <cellStyle name="Navadno 134 2" xfId="717" xr:uid="{77FA8EA4-F29C-49E9-98C0-DE17E514DA02}"/>
    <cellStyle name="Navadno 135 2" xfId="718" xr:uid="{68418267-A5BA-4866-A5D1-CCA0AC164289}"/>
    <cellStyle name="Navadno 136 2" xfId="719" xr:uid="{2E8E5210-0071-491B-B5AE-871D28836E2F}"/>
    <cellStyle name="Navadno 137 2" xfId="720" xr:uid="{4D3F4819-B1CB-4434-BC3B-132A5550EF7C}"/>
    <cellStyle name="Navadno 138 2" xfId="721" xr:uid="{BAFD30FF-8B99-414E-94C2-A59AD3CD58B5}"/>
    <cellStyle name="Navadno 139 2" xfId="722" xr:uid="{A3F7D7F4-FD4F-4B32-99C0-2EBF948B333F}"/>
    <cellStyle name="Navadno 14" xfId="567" xr:uid="{68701871-884D-4EA3-9B81-F4E04F361BB8}"/>
    <cellStyle name="Navadno 14 2" xfId="723" xr:uid="{7E541F2E-B57C-4021-9A81-1B942985ACB3}"/>
    <cellStyle name="Navadno 140 2" xfId="724" xr:uid="{C8197DA9-0DB0-425A-A834-28A6B0784934}"/>
    <cellStyle name="Navadno 141 2" xfId="725" xr:uid="{6D4ED1A4-48A4-48BC-B73F-9CC374C53495}"/>
    <cellStyle name="Navadno 142 2" xfId="726" xr:uid="{BD828875-2030-4EB8-84DA-B7B3824C8915}"/>
    <cellStyle name="Navadno 143 2" xfId="727" xr:uid="{C0E82071-BD4B-4067-8470-3B170F49F6BE}"/>
    <cellStyle name="Navadno 144 2" xfId="728" xr:uid="{B8AAE40B-D1D1-4C54-943A-814F7B50D6AE}"/>
    <cellStyle name="Navadno 145 2" xfId="729" xr:uid="{BE85B475-6C66-4902-AE6A-53963DAA45F7}"/>
    <cellStyle name="Navadno 146 2" xfId="730" xr:uid="{B308149B-B951-4627-BB1A-F59EA783A955}"/>
    <cellStyle name="Navadno 147 2" xfId="731" xr:uid="{57312062-0234-43FC-943F-5B4D6EEBFD35}"/>
    <cellStyle name="Navadno 148 2" xfId="732" xr:uid="{E20D5000-D80E-4C4E-B1F8-0B0E87B6EADD}"/>
    <cellStyle name="Navadno 149 2" xfId="733" xr:uid="{102B0F42-1C9B-4554-824B-599B9EFCD2AA}"/>
    <cellStyle name="Navadno 15" xfId="734" xr:uid="{66850A81-2058-4F28-96F2-25EE88A355A6}"/>
    <cellStyle name="Navadno 15 2" xfId="1975" xr:uid="{1E2227AC-ED3F-48AF-9C18-0EC3C886E395}"/>
    <cellStyle name="Navadno 15 3" xfId="1974" xr:uid="{D58AFD01-CCB0-452D-AB6B-547EC3E5CA70}"/>
    <cellStyle name="Navadno 150 2" xfId="735" xr:uid="{F573CC4A-D292-4A5D-AA0E-4CF4EA548B43}"/>
    <cellStyle name="Navadno 151 2" xfId="736" xr:uid="{587D8525-CA42-47F2-95A9-9A7E6B94ABA6}"/>
    <cellStyle name="Navadno 152 2" xfId="737" xr:uid="{58541F41-7B24-4615-9DB5-63587E921F80}"/>
    <cellStyle name="Navadno 153 2" xfId="738" xr:uid="{9C8D5412-CD27-42FB-8C41-769B787EDAA8}"/>
    <cellStyle name="Navadno 154 2" xfId="739" xr:uid="{6FCB5E77-BC51-432A-9F86-92AF093462B6}"/>
    <cellStyle name="Navadno 155 2" xfId="740" xr:uid="{22BBAFD6-9630-417B-A2EE-28318E37B660}"/>
    <cellStyle name="Navadno 156 2" xfId="741" xr:uid="{36B36C54-FC29-4973-9A20-D6E7A596D3A4}"/>
    <cellStyle name="Navadno 157 2" xfId="742" xr:uid="{2571B5DE-A1AE-4F4D-9B3D-07472542B189}"/>
    <cellStyle name="Navadno 158 2" xfId="743" xr:uid="{6181D93A-88F2-4336-84A8-5D6BBC8FD701}"/>
    <cellStyle name="Navadno 159 2" xfId="744" xr:uid="{B12385CE-AFAC-4F03-AD15-2CC127EBA8A8}"/>
    <cellStyle name="Navadno 16" xfId="745" xr:uid="{51EEE3B3-8FB3-4C7C-BFF0-FE5568640D6D}"/>
    <cellStyle name="Navadno 16 2" xfId="746" xr:uid="{DAF21579-A88F-430E-9A09-CB02C4E9FFAB}"/>
    <cellStyle name="Navadno 16 2 2" xfId="1977" xr:uid="{0DC11FA4-01C2-4381-9EBB-95D88FB20D0C}"/>
    <cellStyle name="Navadno 16 3" xfId="747" xr:uid="{44A041E7-E3CA-46B1-B599-24820057129E}"/>
    <cellStyle name="Navadno 16 4" xfId="748" xr:uid="{DC8EE875-56C9-4943-AD6C-8AA7E13E90DE}"/>
    <cellStyle name="Navadno 16 5" xfId="1976" xr:uid="{A50E09D5-C756-4759-A402-6CCF22654775}"/>
    <cellStyle name="Navadno 160 2" xfId="749" xr:uid="{89D1DA13-94BE-4E59-951F-3506125F51D8}"/>
    <cellStyle name="Navadno 161 2" xfId="750" xr:uid="{D74E597B-BA8C-4743-92F1-F92E547724A2}"/>
    <cellStyle name="Navadno 162 2" xfId="751" xr:uid="{D2BC3C98-A5FA-4525-A0C9-69506DBF5CCA}"/>
    <cellStyle name="Navadno 163 2" xfId="752" xr:uid="{1A3B0D0B-27D8-4747-BAFE-E76A221C477A}"/>
    <cellStyle name="Navadno 164 2" xfId="753" xr:uid="{535E4A87-BCB6-4841-BDFE-DA3E0D58BA1F}"/>
    <cellStyle name="Navadno 165 2" xfId="754" xr:uid="{C9D55E89-B83A-4C2D-B660-E1FEC1D03CAF}"/>
    <cellStyle name="Navadno 166 2" xfId="755" xr:uid="{0E1B29D9-29FB-4EEA-92AA-01C096A264A4}"/>
    <cellStyle name="Navadno 167 2" xfId="756" xr:uid="{240514BB-B411-4819-AF4F-841457D12476}"/>
    <cellStyle name="Navadno 168 2" xfId="757" xr:uid="{166C2FD8-EC26-40DC-A563-009848CD2FF3}"/>
    <cellStyle name="Navadno 169 2" xfId="758" xr:uid="{C57D29BA-B8E9-4324-BD05-413C14367470}"/>
    <cellStyle name="Navadno 17" xfId="759" xr:uid="{104AE62C-7A63-46CA-ACF9-8334757C072B}"/>
    <cellStyle name="Navadno 17 2" xfId="760" xr:uid="{0BCCB7F7-ED72-4250-926C-98AB9357E3E9}"/>
    <cellStyle name="Navadno 17 3" xfId="761" xr:uid="{32C3455C-6671-47F9-A5CC-FBD27F9DFAB7}"/>
    <cellStyle name="Navadno 17 3 2" xfId="1979" xr:uid="{79EF91B7-6B98-4DAC-904D-3A781A588DE3}"/>
    <cellStyle name="Navadno 17 4" xfId="762" xr:uid="{1A22DC26-DC60-4B53-8105-3707D3773D88}"/>
    <cellStyle name="Navadno 17 5" xfId="1978" xr:uid="{1D553C99-B1BC-450B-B2B2-C357AEEBB5BC}"/>
    <cellStyle name="Navadno 170 2" xfId="763" xr:uid="{6C8A19DF-13F0-47F7-AB09-3236F731CE84}"/>
    <cellStyle name="Navadno 171 2" xfId="764" xr:uid="{2946C5FC-F776-4BB4-AAF6-0CFAEE3276A4}"/>
    <cellStyle name="Navadno 172 2" xfId="765" xr:uid="{450A7327-2EB4-4A05-9A07-042DC9E6D3F5}"/>
    <cellStyle name="Navadno 173 2" xfId="766" xr:uid="{EA4CB4FF-A6D0-4E7A-9CF2-31E4BD7DDB1A}"/>
    <cellStyle name="Navadno 174 2" xfId="767" xr:uid="{5350A893-54EB-4EA0-85E3-6FFF96F07A33}"/>
    <cellStyle name="Navadno 175 2" xfId="768" xr:uid="{DEB62652-1A74-4569-A239-AC9E1BBA5563}"/>
    <cellStyle name="Navadno 176 2" xfId="769" xr:uid="{C1C99BD3-B78E-4C28-A8AA-58101417AD81}"/>
    <cellStyle name="Navadno 177 2" xfId="770" xr:uid="{85513868-CCC1-4BD9-84DC-349CEE8E794A}"/>
    <cellStyle name="Navadno 179 2" xfId="771" xr:uid="{51DBB871-11E5-4B86-8B96-A2433897D3E0}"/>
    <cellStyle name="Navadno 18" xfId="772" xr:uid="{D5FB2B7E-1D52-4818-9725-0550EC951E38}"/>
    <cellStyle name="Navadno 18 2" xfId="1981" xr:uid="{598843D1-7D3C-4FBD-861F-2F141753ED68}"/>
    <cellStyle name="Navadno 18 3" xfId="1980" xr:uid="{C1F25155-6E8D-4EAC-8323-7B6A2C8804C3}"/>
    <cellStyle name="Navadno 180 2" xfId="773" xr:uid="{BA4266C6-CD90-4B09-AC64-47FCD2741821}"/>
    <cellStyle name="Navadno 181 2" xfId="774" xr:uid="{EFDF0AF6-ECEC-476D-947A-6543559CADAA}"/>
    <cellStyle name="Navadno 182 2" xfId="775" xr:uid="{956E58FA-E963-468B-8D0C-5C5E31A1DD1E}"/>
    <cellStyle name="Navadno 183 2" xfId="776" xr:uid="{5350B9BF-215B-40B3-A35D-FA20D6A3265E}"/>
    <cellStyle name="Navadno 184 2" xfId="777" xr:uid="{FA716121-0A87-4C23-BB00-9787EB9FDD24}"/>
    <cellStyle name="Navadno 185 2" xfId="778" xr:uid="{5716FDF2-4018-444A-9D0C-06076BE7AD66}"/>
    <cellStyle name="Navadno 186 2" xfId="779" xr:uid="{120D8D38-D7C3-4771-BA5D-E3B03CE50DF1}"/>
    <cellStyle name="Navadno 187 2" xfId="780" xr:uid="{02FA5C33-3D9D-4ECF-8059-CF7B1CDFD9C3}"/>
    <cellStyle name="Navadno 188 2" xfId="781" xr:uid="{BB4895A7-C200-4DC5-9D07-7734AFDA1D16}"/>
    <cellStyle name="Navadno 189 2" xfId="782" xr:uid="{9465601F-DF58-4D46-A059-310EE73B9824}"/>
    <cellStyle name="Navadno 19" xfId="783" xr:uid="{134AA6A9-BD42-4390-ADD3-6C1DCCDA2F8C}"/>
    <cellStyle name="Navadno 19 2" xfId="1982" xr:uid="{01F13A6C-DE16-4408-BD1C-F32692D68994}"/>
    <cellStyle name="Navadno 190 2" xfId="784" xr:uid="{CF9B2889-31F0-4162-8716-A6E22816FE08}"/>
    <cellStyle name="Navadno 191 2" xfId="785" xr:uid="{0301136B-FF9B-4629-A646-31C2D5E0341F}"/>
    <cellStyle name="Navadno 192 2" xfId="786" xr:uid="{731E9985-6BBE-449D-8701-188114F2C284}"/>
    <cellStyle name="Navadno 193 2" xfId="787" xr:uid="{35F80B51-638E-4D4E-90F2-2267A67D28BD}"/>
    <cellStyle name="Navadno 194 2" xfId="788" xr:uid="{B0A418DC-FB82-4B99-B96B-7A8BE3C09D87}"/>
    <cellStyle name="Navadno 195 2" xfId="789" xr:uid="{DCBF6D24-90B7-4434-A658-147ED0B8D361}"/>
    <cellStyle name="Navadno 2" xfId="7" xr:uid="{D255BD48-1C48-462E-A216-C98CE7C2ADC2}"/>
    <cellStyle name="Navadno 2 10" xfId="791" xr:uid="{3E390688-06E3-4265-8C1A-E596036E371E}"/>
    <cellStyle name="Navadno 2 11" xfId="792" xr:uid="{35DDD3C0-EC89-4B06-982D-6E22A5699DDD}"/>
    <cellStyle name="Navadno 2 12" xfId="793" xr:uid="{D1367A6D-4AD3-4D66-9CDC-D45BE1297F49}"/>
    <cellStyle name="Navadno 2 13" xfId="794" xr:uid="{834F05A4-3EF1-46BB-AAA1-032F83F3448D}"/>
    <cellStyle name="Navadno 2 14" xfId="795" xr:uid="{6E0E2659-1740-4D57-A3CA-9B043F8450A6}"/>
    <cellStyle name="Navadno 2 15" xfId="796" xr:uid="{5434AC83-1947-4D62-BBA0-191430BF7973}"/>
    <cellStyle name="Navadno 2 16" xfId="797" xr:uid="{BC75AA17-0908-4200-9490-2EE94207C849}"/>
    <cellStyle name="Navadno 2 17" xfId="798" xr:uid="{6732697D-8BF1-499A-83A9-9B1070207086}"/>
    <cellStyle name="Navadno 2 18" xfId="799" xr:uid="{618FC33B-CA21-4A88-A415-3DB85ED5B66D}"/>
    <cellStyle name="Navadno 2 19" xfId="800" xr:uid="{BA106BFE-AA92-4E2B-8459-2912616052F7}"/>
    <cellStyle name="Navadno 2 2" xfId="313" xr:uid="{D1BE140E-611E-4DB1-9C10-E5E94FDCD0F0}"/>
    <cellStyle name="Navadno 2 2 2" xfId="314" xr:uid="{AD359A01-A262-4AED-9A1D-08007637047F}"/>
    <cellStyle name="Navadno 2 2 2 2" xfId="315" xr:uid="{B720DBD7-8438-4840-BE06-98A83215B430}"/>
    <cellStyle name="Navadno 2 2 2 2 2" xfId="1984" xr:uid="{26049DCF-E5FF-49D1-9636-836440F92EA2}"/>
    <cellStyle name="Navadno 2 2 2 3" xfId="316" xr:uid="{BECA87CB-ADDA-4ECF-B166-D57A8D133790}"/>
    <cellStyle name="Navadno 2 2 2 3 2" xfId="1985" xr:uid="{6B24EE1A-C5FD-4BD3-A3EE-94B5AC7A7BC1}"/>
    <cellStyle name="Navadno 2 2 2 4" xfId="1244" xr:uid="{8857FCFE-F2B9-4C8C-9A7C-0A70A211C894}"/>
    <cellStyle name="Navadno 2 2 2 5" xfId="802" xr:uid="{28491947-CCA3-4530-84B1-EDBC78DEDD4F}"/>
    <cellStyle name="Navadno 2 2 2 6" xfId="1983" xr:uid="{7C44E616-9EE8-4581-A86F-7345D65CAC86}"/>
    <cellStyle name="Navadno 2 2 3" xfId="317" xr:uid="{9D55D5F7-5579-445C-953E-13039CDE4BA4}"/>
    <cellStyle name="Navadno 2 2 3 2" xfId="318" xr:uid="{8D2E0EB2-E8C8-411A-BE36-597391B37476}"/>
    <cellStyle name="Navadno 2 2 3 2 2" xfId="1987" xr:uid="{9399F62D-BA8D-4A96-A44E-0C436F7462BB}"/>
    <cellStyle name="Navadno 2 2 3 3" xfId="1986" xr:uid="{0E440A4B-C7DE-442E-94C5-54D9C3599AB3}"/>
    <cellStyle name="Navadno 2 2 4" xfId="319" xr:uid="{F5AA7F04-0B72-416A-9012-A3C1E30CE5B6}"/>
    <cellStyle name="Navadno 2 2 4 2" xfId="1988" xr:uid="{84F4DBBC-5D66-4CA7-9E66-29062D7E1CE9}"/>
    <cellStyle name="Navadno 2 2 5" xfId="1404" xr:uid="{08E466D3-2390-4732-8641-F977B461F549}"/>
    <cellStyle name="Navadno 2 2 6" xfId="1243" xr:uid="{93655EA0-8A0C-431A-BB1A-B9A1D27B7784}"/>
    <cellStyle name="Navadno 2 2 6 2" xfId="1989" xr:uid="{9A057DA4-828F-4487-A7F2-6B297A650EBD}"/>
    <cellStyle name="Navadno 2 2 7" xfId="801" xr:uid="{89EC83E3-0FD1-495B-853F-4BDF6F0736B7}"/>
    <cellStyle name="Navadno 2 2 7 2" xfId="1990" xr:uid="{94F745A6-2275-45C7-B2B1-02E627788045}"/>
    <cellStyle name="Navadno 2 20" xfId="803" xr:uid="{1393118D-B342-4D34-A5A2-3E00EF039D03}"/>
    <cellStyle name="Navadno 2 21" xfId="804" xr:uid="{C87C0A08-A428-4EEE-9159-34F51477F57E}"/>
    <cellStyle name="Navadno 2 22" xfId="805" xr:uid="{766D6B0C-131A-4A62-9BB8-572DF3054A7C}"/>
    <cellStyle name="Navadno 2 23" xfId="806" xr:uid="{7F824997-B055-46DB-B156-5AA097E3DA29}"/>
    <cellStyle name="Navadno 2 24" xfId="807" xr:uid="{C93C3A13-BC36-4F18-A0A7-D9356E37754E}"/>
    <cellStyle name="Navadno 2 25" xfId="808" xr:uid="{B1DB4AD6-CC0B-46B0-93D7-A1153A5F3AF9}"/>
    <cellStyle name="Navadno 2 26" xfId="809" xr:uid="{8D9122FF-3DAE-43EA-B780-D1B61632777C}"/>
    <cellStyle name="Navadno 2 27" xfId="810" xr:uid="{B7140378-3EBF-442D-89A6-CDD3DCF82BD2}"/>
    <cellStyle name="Navadno 2 28" xfId="811" xr:uid="{06315812-A4F2-470E-A8DE-63FD9320603C}"/>
    <cellStyle name="Navadno 2 29" xfId="812" xr:uid="{596F131E-6C63-4751-9482-E8E6ED1C3D44}"/>
    <cellStyle name="Navadno 2 3" xfId="320" xr:uid="{06336F3E-A62D-4200-B759-EE631E83535D}"/>
    <cellStyle name="Navadno 2 3 2" xfId="321" xr:uid="{EC1BA273-0D22-4E65-8C55-AF9D819F3B97}"/>
    <cellStyle name="Navadno 2 3 2 2" xfId="1246" xr:uid="{34C6AEA3-3BCC-4C1B-8DA3-20646D035D13}"/>
    <cellStyle name="Navadno 2 3 2 3" xfId="814" xr:uid="{47DA88A5-DB48-4686-A240-CD5AC9DA2E80}"/>
    <cellStyle name="Navadno 2 3 2 4" xfId="1992" xr:uid="{5B1B0790-B0BE-4D03-8570-E06855A068BC}"/>
    <cellStyle name="Navadno 2 3 3" xfId="322" xr:uid="{AE8C0E14-90BB-48CB-8D0F-E01858846352}"/>
    <cellStyle name="Navadno 2 3 4" xfId="1405" xr:uid="{8AA94E9A-D87F-4717-9B94-C9D60DF8F4AA}"/>
    <cellStyle name="Navadno 2 3 5" xfId="1245" xr:uid="{857B3694-082A-4561-B51E-8C35DA98931F}"/>
    <cellStyle name="Navadno 2 3 6" xfId="813" xr:uid="{D8C40844-C94B-4757-A9CD-6BBBAFFEC28D}"/>
    <cellStyle name="Navadno 2 3 7" xfId="1991" xr:uid="{25611B93-3813-476F-8E03-9394272E0FAB}"/>
    <cellStyle name="Navadno 2 30" xfId="815" xr:uid="{8C47CEA7-958D-4844-ABA3-83D6020491F1}"/>
    <cellStyle name="Navadno 2 31" xfId="816" xr:uid="{46139816-8317-4F38-A325-4590E7E618E1}"/>
    <cellStyle name="Navadno 2 32" xfId="817" xr:uid="{74A3AE26-DF83-4676-91D8-663B32EC1C8A}"/>
    <cellStyle name="Navadno 2 33" xfId="818" xr:uid="{343703FE-AF1F-454B-A7F1-540CB868A75E}"/>
    <cellStyle name="Navadno 2 34" xfId="819" xr:uid="{C82BA7D2-3738-4757-B18A-103F4659F346}"/>
    <cellStyle name="Navadno 2 35" xfId="820" xr:uid="{99898098-441A-4D94-BF4A-9756B989D4E1}"/>
    <cellStyle name="Navadno 2 36" xfId="821" xr:uid="{576261DC-011A-4974-9CB7-B753242357E6}"/>
    <cellStyle name="Navadno 2 37" xfId="822" xr:uid="{88E90DD2-0C76-4A62-B407-35B7C651B245}"/>
    <cellStyle name="Navadno 2 38" xfId="823" xr:uid="{71C02C8D-557D-4002-9FB1-870A020771CC}"/>
    <cellStyle name="Navadno 2 39" xfId="824" xr:uid="{B6C99AC4-A674-4129-9257-86B79B231A37}"/>
    <cellStyle name="Navadno 2 4" xfId="323" xr:uid="{94F13D13-5BBA-4DBC-BA6D-E82BA84D2746}"/>
    <cellStyle name="Navadno 2 4 2" xfId="1406" xr:uid="{EB65011F-EB47-4C6C-A85B-E46A09FD9958}"/>
    <cellStyle name="Navadno 2 4 2 2" xfId="1994" xr:uid="{02B262DD-017E-4309-A10E-ACE729E76F6A}"/>
    <cellStyle name="Navadno 2 4 3" xfId="1247" xr:uid="{CD9EF093-8293-420C-A4C0-E02DB6AA50AB}"/>
    <cellStyle name="Navadno 2 4 3 2" xfId="1995" xr:uid="{FFC89277-053F-4482-8D9E-502E6534A428}"/>
    <cellStyle name="Navadno 2 4 4" xfId="825" xr:uid="{382B9A8D-06F8-43F1-BCB6-72D30B50211C}"/>
    <cellStyle name="Navadno 2 4 5" xfId="1993" xr:uid="{F032B695-24C2-4E16-9675-1C22E6C33D4A}"/>
    <cellStyle name="Navadno 2 40" xfId="826" xr:uid="{9DD5E75D-91C5-4672-BCD9-02A05EDC0D72}"/>
    <cellStyle name="Navadno 2 41" xfId="827" xr:uid="{DCC59419-407C-4A8E-8C9E-ADCA55AFE93D}"/>
    <cellStyle name="Navadno 2 42" xfId="828" xr:uid="{9D4519BD-276E-4576-8644-9F571527ECAA}"/>
    <cellStyle name="Navadno 2 43" xfId="829" xr:uid="{27978620-54AD-4400-B4EB-FB0EFF77AAFE}"/>
    <cellStyle name="Navadno 2 44" xfId="830" xr:uid="{DA3DC566-346A-4616-ABC2-AEC15A04CA27}"/>
    <cellStyle name="Navadno 2 45" xfId="831" xr:uid="{AD56B744-5891-4613-AAE0-CA8190FB0214}"/>
    <cellStyle name="Navadno 2 46" xfId="832" xr:uid="{9226C255-8AD2-4722-8DA0-6AD76A3E5960}"/>
    <cellStyle name="Navadno 2 47" xfId="833" xr:uid="{D6EA013C-41AE-4054-AFD6-3FC300B77E7A}"/>
    <cellStyle name="Navadno 2 48" xfId="834" xr:uid="{5701F141-5110-42F5-8AB8-98204A126F1A}"/>
    <cellStyle name="Navadno 2 49" xfId="835" xr:uid="{D9524120-EE5D-483E-8D62-0401A4AD6A59}"/>
    <cellStyle name="Navadno 2 5" xfId="324" xr:uid="{9E71DC0C-EA91-41DC-A977-648D0D6DA121}"/>
    <cellStyle name="Navadno 2 5 2" xfId="1407" xr:uid="{58F561EE-0F4E-47AA-B33F-DFFA7FC5164B}"/>
    <cellStyle name="Navadno 2 5 3" xfId="1248" xr:uid="{598732E0-9FE8-4681-B994-9BE0D979F603}"/>
    <cellStyle name="Navadno 2 5 4" xfId="836" xr:uid="{3E43D8B2-90E0-49CC-9279-757A9FEF3E7E}"/>
    <cellStyle name="Navadno 2 5 5" xfId="1996" xr:uid="{8E6AE833-3E59-44EB-9A6C-48D8D7E5031E}"/>
    <cellStyle name="Navadno 2 50" xfId="837" xr:uid="{E4FC398A-D3AD-441B-8F37-D5E405C91227}"/>
    <cellStyle name="Navadno 2 51" xfId="838" xr:uid="{D7E34F0A-6D91-4DB6-ABB1-CD98BB741602}"/>
    <cellStyle name="Navadno 2 52" xfId="839" xr:uid="{AD2E30FB-81E0-44EE-9354-C0ED8E4C92FB}"/>
    <cellStyle name="Navadno 2 53" xfId="840" xr:uid="{271CEFFF-0F90-45AE-8EFA-D40BF23ABECE}"/>
    <cellStyle name="Navadno 2 54" xfId="841" xr:uid="{0BA1BE7B-EBA6-428B-BDDB-E8695E3E81FE}"/>
    <cellStyle name="Navadno 2 55" xfId="1242" xr:uid="{84ECB2FA-B5AA-4CC5-BA71-6CA6F83386F9}"/>
    <cellStyle name="Navadno 2 56" xfId="790" xr:uid="{5FAB5899-5152-4C0B-855F-12AF948C4301}"/>
    <cellStyle name="Navadno 2 6" xfId="312" xr:uid="{4C75064F-73F6-4406-8EA8-EDE8DC6008B2}"/>
    <cellStyle name="Navadno 2 6 2" xfId="842" xr:uid="{34CFEBBB-B546-4CFD-8599-A3F3C8D75B8F}"/>
    <cellStyle name="Navadno 2 6 3" xfId="1997" xr:uid="{67B3D253-EA1B-4DF8-8CCB-14CF4B56A7D4}"/>
    <cellStyle name="Navadno 2 7" xfId="843" xr:uid="{2E638135-E468-4B6B-BEFC-39BB83F0F6EA}"/>
    <cellStyle name="Navadno 2 7 2" xfId="1998" xr:uid="{6DA37F7E-9A50-46FD-B737-D4FB0A043BF7}"/>
    <cellStyle name="Navadno 2 8" xfId="844" xr:uid="{DEC09335-5CCC-483F-9932-85FE8B2A9C21}"/>
    <cellStyle name="Navadno 2 9" xfId="845" xr:uid="{27218874-3CB3-4929-81DE-3F31B81576D6}"/>
    <cellStyle name="Navadno 2_Sum" xfId="325" xr:uid="{3140E52A-1045-4E7E-B734-59EF1C6574CA}"/>
    <cellStyle name="Navadno 20" xfId="846" xr:uid="{E4DC3E33-E92E-4CE8-8E38-97B8BABFB2A9}"/>
    <cellStyle name="Navadno 20 2" xfId="2000" xr:uid="{8A4AC809-4BBF-4A25-B87D-C0036F77FA3F}"/>
    <cellStyle name="Navadno 20 3" xfId="2001" xr:uid="{BD3F7444-574D-44F4-A3B0-54F1952E17AD}"/>
    <cellStyle name="Navadno 20 4" xfId="1999" xr:uid="{597097EA-A989-4C18-A0B2-72903EB754F6}"/>
    <cellStyle name="Navadno 21" xfId="847" xr:uid="{5A145412-214A-4DDC-ABD8-A53ED6755016}"/>
    <cellStyle name="Navadno 21 2" xfId="2002" xr:uid="{E20115D9-04CF-40BE-88CB-951FC3F07673}"/>
    <cellStyle name="Navadno 22" xfId="848" xr:uid="{1CB98E99-09F9-48A2-8663-58F12A300701}"/>
    <cellStyle name="Navadno 22 2" xfId="2003" xr:uid="{3EFFAF11-379E-49BC-8488-466CDFFD0A09}"/>
    <cellStyle name="Navadno 23" xfId="849" xr:uid="{53134144-BC23-435E-987C-108FAB173393}"/>
    <cellStyle name="Navadno 23 2" xfId="2004" xr:uid="{C9491B67-BEFA-41B7-B7C0-B1D2F6E5F084}"/>
    <cellStyle name="Navadno 24" xfId="850" xr:uid="{D3BCA88B-FDF8-4AED-9B29-32B5A214B6D6}"/>
    <cellStyle name="Navadno 24 2" xfId="2005" xr:uid="{AEE2B632-2A5D-412A-9822-9CF3C834D421}"/>
    <cellStyle name="Navadno 25" xfId="851" xr:uid="{09080B8A-AE86-4A1A-B2C6-4F83B24ED4CE}"/>
    <cellStyle name="Navadno 25 2" xfId="2006" xr:uid="{75E0C44E-AA06-4E74-AEC1-87B5D8ECE84C}"/>
    <cellStyle name="Navadno 26" xfId="852" xr:uid="{7F67EE29-6912-40AB-9532-2C200646A9A1}"/>
    <cellStyle name="Navadno 26 2" xfId="2007" xr:uid="{305CE907-AB20-4B8B-8FB5-FB92781B37E5}"/>
    <cellStyle name="Navadno 27" xfId="853" xr:uid="{AEBFEF19-900F-4A10-B2C8-E0DA2E6EE2E8}"/>
    <cellStyle name="Navadno 27 2" xfId="2009" xr:uid="{23C13F18-BAAF-499B-93A8-6A86293C033F}"/>
    <cellStyle name="Navadno 27 3" xfId="2008" xr:uid="{84E35F65-646E-4A07-A00A-49126D1DC596}"/>
    <cellStyle name="Navadno 28" xfId="854" xr:uid="{A6466B26-8A65-419F-BBA0-0E2AD35CDC68}"/>
    <cellStyle name="Navadno 28 2" xfId="2010" xr:uid="{07C3782D-E704-454A-AB66-EE0B55FA23CA}"/>
    <cellStyle name="Navadno 29" xfId="855" xr:uid="{55635880-AF6F-4903-9871-8A964FD62E93}"/>
    <cellStyle name="Navadno 29 2" xfId="2011" xr:uid="{8AF494CA-BCF9-4F18-B2E0-E8D4D1E4B33F}"/>
    <cellStyle name="Navadno 3" xfId="326" xr:uid="{4D28AF23-9750-43D4-AE09-E595EBE1F34C}"/>
    <cellStyle name="Navadno 3 10" xfId="2013" xr:uid="{555EE81E-8819-4D0F-9EBB-D9ED02225AE3}"/>
    <cellStyle name="Navadno 3 11" xfId="857" xr:uid="{6387388A-9B44-48E8-ACF1-C86946E2AB39}"/>
    <cellStyle name="Navadno 3 11 10" xfId="858" xr:uid="{4B5020CB-B46B-49D0-AC05-CD32CBEDBB5B}"/>
    <cellStyle name="Navadno 3 11 10 2" xfId="859" xr:uid="{E0A91335-2CAA-41FD-A601-839C87A6EC3B}"/>
    <cellStyle name="Navadno 3 11 10 2 2" xfId="860" xr:uid="{ED9F0266-98F4-4FC7-9831-35F4C86B0F9E}"/>
    <cellStyle name="Navadno 3 11 10 2 2 2" xfId="861" xr:uid="{33322C25-7F00-4B83-890B-DC4BF133A122}"/>
    <cellStyle name="Navadno 3 11 10 2 2 3" xfId="862" xr:uid="{F2349B21-A3B2-489C-A754-7169E25D181B}"/>
    <cellStyle name="Navadno 3 11 10 2 3" xfId="863" xr:uid="{2A0787F1-135D-486E-A4EE-88332BBC2D41}"/>
    <cellStyle name="Navadno 3 11 10 2 4" xfId="864" xr:uid="{DE9E1CA7-FF0C-42DC-9B6E-09099F8F4DED}"/>
    <cellStyle name="Navadno 3 11 10 3" xfId="865" xr:uid="{333E8EAD-BF56-4144-A824-3AB8B5874152}"/>
    <cellStyle name="Navadno 3 11 10 3 2" xfId="866" xr:uid="{9B4673A3-0A97-4DF7-AFB2-351C3070D998}"/>
    <cellStyle name="Navadno 3 11 10 3 3" xfId="867" xr:uid="{C484039E-CC6E-4CDA-93F1-244621FA69D8}"/>
    <cellStyle name="Navadno 3 11 10 4" xfId="868" xr:uid="{4A5BE495-1300-4A5D-8B89-FA83A0972551}"/>
    <cellStyle name="Navadno 3 11 10 4 2" xfId="869" xr:uid="{6D1A0214-4E85-41DC-BD77-6B47B12AB0E3}"/>
    <cellStyle name="Navadno 3 11 10 4 3" xfId="870" xr:uid="{E7F07133-7303-41E6-A27A-3A78E12CFDD3}"/>
    <cellStyle name="Navadno 3 11 10 5" xfId="871" xr:uid="{0DC7ADCD-DBD6-4B4F-9522-2BFD407D800F}"/>
    <cellStyle name="Navadno 3 11 10 6" xfId="872" xr:uid="{F8401A91-5B1D-42E7-A046-399DFDFAD902}"/>
    <cellStyle name="Navadno 3 11 11" xfId="873" xr:uid="{644D5BE3-ED3C-4025-BA65-DA3894E3F8FF}"/>
    <cellStyle name="Navadno 3 11 11 2" xfId="874" xr:uid="{5AAD1A65-FC05-4F28-B961-55AD9848CF7E}"/>
    <cellStyle name="Navadno 3 11 11 2 2" xfId="875" xr:uid="{928AAC2B-93C9-4B72-964A-B85C7CF393D3}"/>
    <cellStyle name="Navadno 3 11 11 2 2 2" xfId="876" xr:uid="{1CE63A60-B0C2-474E-8DE1-79175BD16C12}"/>
    <cellStyle name="Navadno 3 11 11 2 2 3" xfId="877" xr:uid="{42526A64-05C9-4D40-92C0-90CB34D46E5E}"/>
    <cellStyle name="Navadno 3 11 11 2 3" xfId="878" xr:uid="{80CC54B4-EEB8-428E-BDA9-05C2DDE80259}"/>
    <cellStyle name="Navadno 3 11 11 2 4" xfId="879" xr:uid="{663E1A1B-CD95-40CB-9E1C-B2C28A67A024}"/>
    <cellStyle name="Navadno 3 11 11 3" xfId="880" xr:uid="{65C641C9-40A2-4AF7-B2BA-D44357ABA21C}"/>
    <cellStyle name="Navadno 3 11 11 3 2" xfId="881" xr:uid="{39968C6F-D470-4E69-BD5C-50A10C16F565}"/>
    <cellStyle name="Navadno 3 11 11 3 3" xfId="882" xr:uid="{87D1878B-F32C-42B5-B5BB-4F282393EFD3}"/>
    <cellStyle name="Navadno 3 11 11 4" xfId="883" xr:uid="{6A15B1A4-F564-4005-B262-A93A598011C0}"/>
    <cellStyle name="Navadno 3 11 11 4 2" xfId="884" xr:uid="{721214B9-EE4B-4C27-B6DE-2428EB3DD53F}"/>
    <cellStyle name="Navadno 3 11 11 4 3" xfId="885" xr:uid="{DEDF33AF-B7C7-4026-9BE4-0C56966F3347}"/>
    <cellStyle name="Navadno 3 11 11 5" xfId="886" xr:uid="{215927B5-215A-49FB-84D3-609EA748F20A}"/>
    <cellStyle name="Navadno 3 11 11 6" xfId="887" xr:uid="{4B25D38B-6513-498D-A33F-70441A65A189}"/>
    <cellStyle name="Navadno 3 11 12" xfId="888" xr:uid="{C75B9ACA-4A5A-4E0A-9AFD-DED055689695}"/>
    <cellStyle name="Navadno 3 11 12 2" xfId="889" xr:uid="{03F0FBF9-D1CB-4249-A437-39C1EADEF74B}"/>
    <cellStyle name="Navadno 3 11 12 2 2" xfId="890" xr:uid="{07E64C15-ED5C-493D-8E1B-DA360DF1351D}"/>
    <cellStyle name="Navadno 3 11 12 2 3" xfId="891" xr:uid="{73C83CC6-3327-4E5A-A37D-AD472FEEA7FC}"/>
    <cellStyle name="Navadno 3 11 12 3" xfId="892" xr:uid="{7E64457F-43D8-4AC6-9FCE-218361CF404E}"/>
    <cellStyle name="Navadno 3 11 12 4" xfId="893" xr:uid="{25341067-1540-4EA8-A871-66AF3EFAD0BB}"/>
    <cellStyle name="Navadno 3 11 13" xfId="894" xr:uid="{8A27491B-0300-464C-A609-AA0043E1A58B}"/>
    <cellStyle name="Navadno 3 11 13 2" xfId="895" xr:uid="{48FB992A-9273-4B09-9C3B-58083F4AD520}"/>
    <cellStyle name="Navadno 3 11 13 3" xfId="896" xr:uid="{6D3F910D-B82D-43F4-AC3F-B68CA610FDA3}"/>
    <cellStyle name="Navadno 3 11 14" xfId="897" xr:uid="{1E14FF17-E6E8-46F5-8BBB-49F719B16FFA}"/>
    <cellStyle name="Navadno 3 11 14 2" xfId="898" xr:uid="{EF54120C-BBE4-4157-8098-0772D0BBB22E}"/>
    <cellStyle name="Navadno 3 11 14 3" xfId="899" xr:uid="{34E80D7F-1C39-4FAF-8FDF-61AA60AD77F9}"/>
    <cellStyle name="Navadno 3 11 15" xfId="900" xr:uid="{D649A7F5-E601-40A1-A6A7-1A8E5D99AF33}"/>
    <cellStyle name="Navadno 3 11 16" xfId="901" xr:uid="{50E0A82B-9801-49AB-A1BF-282703535304}"/>
    <cellStyle name="Navadno 3 11 17" xfId="2014" xr:uid="{624C5BB3-4AF5-420D-AD4E-15D054467030}"/>
    <cellStyle name="Navadno 3 11 2" xfId="902" xr:uid="{6695827D-12CA-49B8-A84D-09FCC6ED168F}"/>
    <cellStyle name="Navadno 3 11 2 2" xfId="903" xr:uid="{DEDABE13-85ED-4CD7-86EB-AD25772AE802}"/>
    <cellStyle name="Navadno 3 11 2 2 2" xfId="904" xr:uid="{19A5E2FC-F03B-47EE-8AE9-DB128EAE8612}"/>
    <cellStyle name="Navadno 3 11 2 2 2 2" xfId="905" xr:uid="{061C3BA9-FDED-4A89-9567-74C2D06694D3}"/>
    <cellStyle name="Navadno 3 11 2 2 2 3" xfId="906" xr:uid="{67ECACD2-F6D9-4A6E-8F4D-F303C2396AA8}"/>
    <cellStyle name="Navadno 3 11 2 2 3" xfId="907" xr:uid="{A7A1165E-F852-4F74-86CB-E82388906533}"/>
    <cellStyle name="Navadno 3 11 2 2 4" xfId="908" xr:uid="{870911ED-29CF-4F14-9A93-7ADFA0E8C1C6}"/>
    <cellStyle name="Navadno 3 11 2 3" xfId="909" xr:uid="{2DEC0BB3-DE0E-4EDD-A01C-6F9A4FA81B77}"/>
    <cellStyle name="Navadno 3 11 2 3 2" xfId="910" xr:uid="{FFBB17FC-606E-4D8D-B3BD-78FB6FFB4D9C}"/>
    <cellStyle name="Navadno 3 11 2 3 3" xfId="911" xr:uid="{A183A1D0-4C29-4495-BFBA-58A57646B7E6}"/>
    <cellStyle name="Navadno 3 11 2 4" xfId="912" xr:uid="{8C7F65A9-385A-41D5-8CD1-B61FD3404108}"/>
    <cellStyle name="Navadno 3 11 2 4 2" xfId="913" xr:uid="{632CFB3C-039C-47F6-B3D6-15C20AE07390}"/>
    <cellStyle name="Navadno 3 11 2 4 3" xfId="914" xr:uid="{EA879FB8-042A-4538-ABDD-BDBB2B8639A1}"/>
    <cellStyle name="Navadno 3 11 2 5" xfId="915" xr:uid="{868C128D-396C-47D4-A855-A5D25054E437}"/>
    <cellStyle name="Navadno 3 11 2 6" xfId="916" xr:uid="{31C7CA75-F7CE-443B-9D55-9D77106F1CA2}"/>
    <cellStyle name="Navadno 3 11 3" xfId="917" xr:uid="{E85D678D-40A2-49BF-BB15-F98806E5C5AB}"/>
    <cellStyle name="Navadno 3 11 3 2" xfId="918" xr:uid="{16573778-CA8B-4366-8D1F-188E389691EB}"/>
    <cellStyle name="Navadno 3 11 3 2 2" xfId="919" xr:uid="{818DA9E9-0705-428B-834C-5D6B1FD96262}"/>
    <cellStyle name="Navadno 3 11 3 2 2 2" xfId="920" xr:uid="{340E4926-D670-4760-8F54-32BA260A4564}"/>
    <cellStyle name="Navadno 3 11 3 2 2 3" xfId="921" xr:uid="{E68EEDEB-3716-452F-86B6-21F36884541C}"/>
    <cellStyle name="Navadno 3 11 3 2 3" xfId="922" xr:uid="{2F20E97E-4733-4219-967F-7965C23F94F9}"/>
    <cellStyle name="Navadno 3 11 3 2 4" xfId="923" xr:uid="{C7B96767-C27D-4C93-B111-E92189E3A887}"/>
    <cellStyle name="Navadno 3 11 3 3" xfId="924" xr:uid="{589EBD0A-7647-4FED-8E41-B8A862CDB367}"/>
    <cellStyle name="Navadno 3 11 3 3 2" xfId="925" xr:uid="{FFDFD19A-22A2-4032-9CD6-BC92E6F01338}"/>
    <cellStyle name="Navadno 3 11 3 3 3" xfId="926" xr:uid="{8B3C823C-0189-4D1C-892A-ECE7D9A30F0C}"/>
    <cellStyle name="Navadno 3 11 3 4" xfId="927" xr:uid="{ED436E1D-3317-4371-BCAE-AC71831F20DC}"/>
    <cellStyle name="Navadno 3 11 3 4 2" xfId="928" xr:uid="{2AE24B6F-C9C6-4159-87A5-FE38AA54062A}"/>
    <cellStyle name="Navadno 3 11 3 4 3" xfId="929" xr:uid="{AA09E2BC-EA8E-4BCD-A225-074E04B5B2EF}"/>
    <cellStyle name="Navadno 3 11 3 5" xfId="930" xr:uid="{799C8434-7E27-414C-8BB4-69EB02C0BFBA}"/>
    <cellStyle name="Navadno 3 11 3 6" xfId="931" xr:uid="{B875260F-3B8C-4018-96E9-7E9311D177EB}"/>
    <cellStyle name="Navadno 3 11 4" xfId="932" xr:uid="{06B84CA7-A71A-427E-99E5-69A4503D958A}"/>
    <cellStyle name="Navadno 3 11 4 2" xfId="933" xr:uid="{E9272A76-173B-4925-BBF1-DA8B28E66DC5}"/>
    <cellStyle name="Navadno 3 11 4 2 2" xfId="934" xr:uid="{BAD20900-5822-4D02-8E67-D69676B9960F}"/>
    <cellStyle name="Navadno 3 11 4 2 2 2" xfId="935" xr:uid="{BA248C9B-0856-4E8E-9CED-28F687EF543E}"/>
    <cellStyle name="Navadno 3 11 4 2 2 3" xfId="936" xr:uid="{BC52D0B1-5F08-42C8-A1A7-CA4084A0380C}"/>
    <cellStyle name="Navadno 3 11 4 2 3" xfId="937" xr:uid="{FBB8FDE4-C463-4E62-A3ED-DD09C1F215E9}"/>
    <cellStyle name="Navadno 3 11 4 2 4" xfId="938" xr:uid="{59FC68D1-472E-46DF-9773-A17F54C952C1}"/>
    <cellStyle name="Navadno 3 11 4 3" xfId="939" xr:uid="{DBB0B710-45D5-4B5E-8981-B5162337917B}"/>
    <cellStyle name="Navadno 3 11 4 3 2" xfId="940" xr:uid="{E5D87AAE-53D8-40C5-896D-B0F7CB15401C}"/>
    <cellStyle name="Navadno 3 11 4 3 3" xfId="941" xr:uid="{74FE12C6-D4DA-4F42-A365-EC3A30A2A853}"/>
    <cellStyle name="Navadno 3 11 4 4" xfId="942" xr:uid="{E1ACBFFD-AE82-4176-9F58-405E6E200DD7}"/>
    <cellStyle name="Navadno 3 11 4 4 2" xfId="943" xr:uid="{7B9A2A8A-570B-4EED-BFB6-971AD2C6A862}"/>
    <cellStyle name="Navadno 3 11 4 4 3" xfId="944" xr:uid="{C1A5891F-7541-457F-A9AB-A386FB9565D3}"/>
    <cellStyle name="Navadno 3 11 4 5" xfId="945" xr:uid="{9A7F17A7-EC44-4557-BD98-7E92A96FC980}"/>
    <cellStyle name="Navadno 3 11 4 6" xfId="946" xr:uid="{A1432979-4AF7-4F43-BDCE-D9BDFBCEB2C4}"/>
    <cellStyle name="Navadno 3 11 5" xfId="947" xr:uid="{4822827E-764F-4F79-968D-659A085BBA78}"/>
    <cellStyle name="Navadno 3 11 5 2" xfId="948" xr:uid="{81F488C6-63E7-4827-BB7B-C7D131359155}"/>
    <cellStyle name="Navadno 3 11 5 2 2" xfId="949" xr:uid="{8EF0678F-265E-4168-82A5-E25B0367ABE2}"/>
    <cellStyle name="Navadno 3 11 5 2 2 2" xfId="950" xr:uid="{C3270775-957D-483B-A745-435AB717F676}"/>
    <cellStyle name="Navadno 3 11 5 2 2 3" xfId="951" xr:uid="{2638A6B4-3C07-4BE2-AEA1-50D0DBCB4A7F}"/>
    <cellStyle name="Navadno 3 11 5 2 3" xfId="952" xr:uid="{8FE0C431-D219-4708-8128-326F6DC3D014}"/>
    <cellStyle name="Navadno 3 11 5 2 4" xfId="953" xr:uid="{81E6F01C-53A5-444F-8F80-4ED09BE0CE33}"/>
    <cellStyle name="Navadno 3 11 5 3" xfId="954" xr:uid="{D45F7687-ADF3-4308-87CF-B3E666535E71}"/>
    <cellStyle name="Navadno 3 11 5 3 2" xfId="955" xr:uid="{29785391-E03D-40FB-BFA0-EF59663D1ABA}"/>
    <cellStyle name="Navadno 3 11 5 3 3" xfId="956" xr:uid="{B069116F-ABF4-4E8E-B3F6-56DD0600B046}"/>
    <cellStyle name="Navadno 3 11 5 4" xfId="957" xr:uid="{16AD6F27-FC42-4136-9640-AF0377783350}"/>
    <cellStyle name="Navadno 3 11 5 4 2" xfId="958" xr:uid="{47ED37B8-CE69-44BC-8C3D-37633CFCDCCD}"/>
    <cellStyle name="Navadno 3 11 5 4 3" xfId="959" xr:uid="{51F81B0C-644B-4E46-BE28-FFF309DE7139}"/>
    <cellStyle name="Navadno 3 11 5 5" xfId="960" xr:uid="{0A56F7E7-20E1-480A-870A-864AE7B89C1A}"/>
    <cellStyle name="Navadno 3 11 5 6" xfId="961" xr:uid="{FD406D02-0A2E-4E0E-A6C9-ADD81A291EDA}"/>
    <cellStyle name="Navadno 3 11 6" xfId="962" xr:uid="{973F991F-0D0D-4716-AB34-FA2FDCC6C349}"/>
    <cellStyle name="Navadno 3 11 6 2" xfId="963" xr:uid="{B454FBE2-DEA3-4611-9D9A-17085C75EEA0}"/>
    <cellStyle name="Navadno 3 11 6 2 2" xfId="964" xr:uid="{EA986887-A4CE-479A-8172-B7C81EDF7970}"/>
    <cellStyle name="Navadno 3 11 6 2 2 2" xfId="965" xr:uid="{9CBBD87C-22D9-41DF-B6DF-D1A226398972}"/>
    <cellStyle name="Navadno 3 11 6 2 2 3" xfId="966" xr:uid="{A46F5582-A222-499B-83BF-E3C76999F94B}"/>
    <cellStyle name="Navadno 3 11 6 2 3" xfId="967" xr:uid="{3FF91BBA-B0FD-4F5E-89D4-268486A442A4}"/>
    <cellStyle name="Navadno 3 11 6 2 4" xfId="968" xr:uid="{8CE36781-3F17-44AB-A734-393DAF82E9FE}"/>
    <cellStyle name="Navadno 3 11 6 3" xfId="969" xr:uid="{5028B4DE-0054-4D36-8005-1785D215EAC0}"/>
    <cellStyle name="Navadno 3 11 6 3 2" xfId="970" xr:uid="{1656F38F-4E32-4B2B-94CB-AE2C19B9BF74}"/>
    <cellStyle name="Navadno 3 11 6 3 3" xfId="971" xr:uid="{785975E5-7B85-45AC-8C74-44B9CA891C3D}"/>
    <cellStyle name="Navadno 3 11 6 4" xfId="972" xr:uid="{07387992-AD46-4B22-8227-D49B2742156C}"/>
    <cellStyle name="Navadno 3 11 6 4 2" xfId="973" xr:uid="{1C554E56-E34C-4E40-B340-0CA7BB3C8891}"/>
    <cellStyle name="Navadno 3 11 6 4 3" xfId="974" xr:uid="{F43796AC-FBC0-4FE5-A3E6-D8740CF21A62}"/>
    <cellStyle name="Navadno 3 11 6 5" xfId="975" xr:uid="{DB5593BD-4930-4FC3-B80A-8DC78BA855F4}"/>
    <cellStyle name="Navadno 3 11 6 6" xfId="976" xr:uid="{7849F17F-C739-4FFC-A9AE-8CEC1B0EE8F9}"/>
    <cellStyle name="Navadno 3 11 7" xfId="977" xr:uid="{227D1496-F74B-4F53-86A8-CC5D57141512}"/>
    <cellStyle name="Navadno 3 11 7 2" xfId="978" xr:uid="{ACA9B6A5-4D81-4F4A-8652-5D0849B12313}"/>
    <cellStyle name="Navadno 3 11 7 2 2" xfId="979" xr:uid="{6D8C1C95-E5C5-49AE-B8DF-2A3153FE249B}"/>
    <cellStyle name="Navadno 3 11 7 2 2 2" xfId="980" xr:uid="{CAE75ACE-B4BF-46B9-8F16-A483CB9F898F}"/>
    <cellStyle name="Navadno 3 11 7 2 2 3" xfId="981" xr:uid="{3BCB509A-577A-42E2-946C-CF4AEAA0FBF3}"/>
    <cellStyle name="Navadno 3 11 7 2 3" xfId="982" xr:uid="{EF9F3328-D0DA-4091-81E9-7FECC37A9E10}"/>
    <cellStyle name="Navadno 3 11 7 2 4" xfId="983" xr:uid="{1AC50882-7951-40BB-942D-8953F99F48ED}"/>
    <cellStyle name="Navadno 3 11 7 3" xfId="984" xr:uid="{74C30755-EF2F-443B-AFE7-0C93A3F40B9F}"/>
    <cellStyle name="Navadno 3 11 7 3 2" xfId="985" xr:uid="{6C2BAE75-F9F9-42B7-B44A-C137AEEC6DEA}"/>
    <cellStyle name="Navadno 3 11 7 3 3" xfId="986" xr:uid="{BD68A947-229E-49FF-BE7F-C0222516F4BE}"/>
    <cellStyle name="Navadno 3 11 7 4" xfId="987" xr:uid="{4F4B97FB-0E41-4D99-BA80-0827F68C80F3}"/>
    <cellStyle name="Navadno 3 11 7 4 2" xfId="988" xr:uid="{7E74A7C2-8024-4644-8ED7-27C4B82CA385}"/>
    <cellStyle name="Navadno 3 11 7 4 3" xfId="989" xr:uid="{8FA5FA36-3A0C-4607-9516-B70386361887}"/>
    <cellStyle name="Navadno 3 11 7 5" xfId="990" xr:uid="{B881569C-A3D1-4C32-9D36-1A1CBD6D7C3E}"/>
    <cellStyle name="Navadno 3 11 7 6" xfId="991" xr:uid="{837AF052-BB16-4E87-9DDE-C25C30A5CEE6}"/>
    <cellStyle name="Navadno 3 11 8" xfId="992" xr:uid="{32B4BE4A-B841-4247-9250-8A60825208D8}"/>
    <cellStyle name="Navadno 3 11 8 2" xfId="993" xr:uid="{75D3FD9C-099F-49A0-B1E7-2AA5DC0CB249}"/>
    <cellStyle name="Navadno 3 11 8 2 2" xfId="994" xr:uid="{FC368BD3-CA95-4CE1-9C11-8AC464E3F2DB}"/>
    <cellStyle name="Navadno 3 11 8 2 2 2" xfId="995" xr:uid="{A8AB1B63-DA47-4EC2-8EF5-83B438B05A23}"/>
    <cellStyle name="Navadno 3 11 8 2 2 3" xfId="996" xr:uid="{27C551E6-FE9A-4F25-B888-EC1174163C1E}"/>
    <cellStyle name="Navadno 3 11 8 2 3" xfId="997" xr:uid="{228E5167-7078-432E-A2B5-638ECD5FCBBE}"/>
    <cellStyle name="Navadno 3 11 8 2 4" xfId="998" xr:uid="{152E8A76-26C3-4111-9548-5DDCB6D83056}"/>
    <cellStyle name="Navadno 3 11 8 3" xfId="999" xr:uid="{05C7E4DA-9932-48E0-B39E-BC0C5AEF6CB1}"/>
    <cellStyle name="Navadno 3 11 8 3 2" xfId="1000" xr:uid="{D9B7B76D-9423-4F80-B453-39FD9C091795}"/>
    <cellStyle name="Navadno 3 11 8 3 3" xfId="1001" xr:uid="{4549E4E4-860E-4AE8-9742-D2E3D31AEE16}"/>
    <cellStyle name="Navadno 3 11 8 4" xfId="1002" xr:uid="{42DA2E60-4C0D-436A-8C2E-E3D8D375BFBE}"/>
    <cellStyle name="Navadno 3 11 8 4 2" xfId="1003" xr:uid="{2A06D0F4-44AC-4D0A-B759-7FEA2EACC9F3}"/>
    <cellStyle name="Navadno 3 11 8 4 3" xfId="1004" xr:uid="{928DF923-2E1C-4922-B13D-B487800A3132}"/>
    <cellStyle name="Navadno 3 11 8 5" xfId="1005" xr:uid="{0724CF5B-AD58-4627-95C6-371E52D6C4DE}"/>
    <cellStyle name="Navadno 3 11 8 6" xfId="1006" xr:uid="{360B3F0B-2F1A-4F60-B333-C99C22EFBBA7}"/>
    <cellStyle name="Navadno 3 11 9" xfId="1007" xr:uid="{22BE0C12-3F88-4AE2-B19C-05EE29CAECFF}"/>
    <cellStyle name="Navadno 3 11 9 2" xfId="1008" xr:uid="{74872B6D-885F-4BA8-A398-A90A1DF6B16C}"/>
    <cellStyle name="Navadno 3 11 9 2 2" xfId="1009" xr:uid="{E3AA4945-4B40-41A1-A640-6804EDFCC50D}"/>
    <cellStyle name="Navadno 3 11 9 2 2 2" xfId="1010" xr:uid="{9A014AF8-A51E-4A53-8235-1DF904F78488}"/>
    <cellStyle name="Navadno 3 11 9 2 2 3" xfId="1011" xr:uid="{38076275-EEAB-49A3-AEAA-1198BE0839C8}"/>
    <cellStyle name="Navadno 3 11 9 2 3" xfId="1012" xr:uid="{602137B7-24C9-4564-B189-1658E2DEEF71}"/>
    <cellStyle name="Navadno 3 11 9 2 4" xfId="1013" xr:uid="{24FA9314-50A4-423D-A907-58CC7EC35383}"/>
    <cellStyle name="Navadno 3 11 9 3" xfId="1014" xr:uid="{C28F5DFA-5A09-4F3A-AFC7-FF1E2ACF9F8E}"/>
    <cellStyle name="Navadno 3 11 9 3 2" xfId="1015" xr:uid="{FDC59769-6D58-4042-94CE-704F452DBDCE}"/>
    <cellStyle name="Navadno 3 11 9 3 3" xfId="1016" xr:uid="{2AEE3EA2-A208-4799-9E4D-3689FF6A1086}"/>
    <cellStyle name="Navadno 3 11 9 4" xfId="1017" xr:uid="{48D58056-C749-4C20-AC5C-2C8374DBFB2C}"/>
    <cellStyle name="Navadno 3 11 9 4 2" xfId="1018" xr:uid="{7A7A4BA5-8864-4C7D-95FE-23E561AA8576}"/>
    <cellStyle name="Navadno 3 11 9 4 3" xfId="1019" xr:uid="{51219DBF-349C-425E-95A0-F046FE30699D}"/>
    <cellStyle name="Navadno 3 11 9 5" xfId="1020" xr:uid="{2D7F842F-6338-4D9D-8E24-84E99F70AA1D}"/>
    <cellStyle name="Navadno 3 11 9 6" xfId="1021" xr:uid="{E2E2E315-5BC7-4C81-806C-4689BCFA4317}"/>
    <cellStyle name="Navadno 3 12" xfId="2015" xr:uid="{B4803BF1-DF83-415F-ABB9-660B4279CDC4}"/>
    <cellStyle name="Navadno 3 13" xfId="2012" xr:uid="{30F5FC4A-5719-4AD8-8B90-6AD06FD7F7E4}"/>
    <cellStyle name="Navadno 3 2" xfId="327" xr:uid="{39A14BC5-DAC0-4126-AFE0-21026FF33B92}"/>
    <cellStyle name="Navadno 3 2 2" xfId="328" xr:uid="{C8B2CD7C-10DB-448F-A804-F3C07D24B6AE}"/>
    <cellStyle name="Navadno 3 2 2 2" xfId="1410" xr:uid="{3D358408-191F-4A06-8A4D-5B7F529DB596}"/>
    <cellStyle name="Navadno 3 2 2 2 2" xfId="2019" xr:uid="{73E0E6D4-0375-4F73-B6C5-8651E1EAF50F}"/>
    <cellStyle name="Navadno 3 2 2 2 2 2" xfId="2020" xr:uid="{41A1B95E-D84C-49C2-8E70-48CE1AB7F8B9}"/>
    <cellStyle name="Navadno 3 2 2 2 3" xfId="2021" xr:uid="{4700703F-11D2-4623-AEA7-B604A5706C5F}"/>
    <cellStyle name="Navadno 3 2 2 2 4" xfId="2022" xr:uid="{C45964F7-535B-4FD4-93DC-FFE8CF5F66F9}"/>
    <cellStyle name="Navadno 3 2 2 2 5" xfId="2018" xr:uid="{F79E7123-5193-4C43-B59F-E8E47B5F66FE}"/>
    <cellStyle name="Navadno 3 2 2 3" xfId="2023" xr:uid="{447B6066-9F14-4B3F-B538-34AFBA24C627}"/>
    <cellStyle name="Navadno 3 2 2 3 2" xfId="2024" xr:uid="{FDEB5215-C95E-4D5C-BBBA-31207F1EE75C}"/>
    <cellStyle name="Navadno 3 2 2 4" xfId="2025" xr:uid="{C24711E3-770B-4148-BDA0-DA400DECEF2D}"/>
    <cellStyle name="Navadno 3 2 2 5" xfId="2026" xr:uid="{458C9CF2-BA41-4003-95F2-6DCF764B720B}"/>
    <cellStyle name="Navadno 3 2 2 6" xfId="2017" xr:uid="{27347B6A-35E2-4232-966A-5BC6D4D8396B}"/>
    <cellStyle name="Navadno 3 2 3" xfId="1411" xr:uid="{C34BE31F-C905-4D05-88C6-BA12633F99F3}"/>
    <cellStyle name="Navadno 3 2 3 2" xfId="2028" xr:uid="{ECCE01FF-6E16-400A-8C9B-CD2D1A89A00C}"/>
    <cellStyle name="Navadno 3 2 3 2 2" xfId="2029" xr:uid="{10C0323D-6F69-4CE8-895A-49293D214674}"/>
    <cellStyle name="Navadno 3 2 3 3" xfId="2030" xr:uid="{2913FF76-74C8-41E8-9A84-31B2E197467D}"/>
    <cellStyle name="Navadno 3 2 3 4" xfId="2031" xr:uid="{45557AE5-E7F7-4DF5-8248-AF54018FE52F}"/>
    <cellStyle name="Navadno 3 2 3 5" xfId="2027" xr:uid="{A7F195E0-16D7-484C-9ACE-1FBF1660EF3E}"/>
    <cellStyle name="Navadno 3 2 4" xfId="1409" xr:uid="{37B224E2-479E-4255-9166-44690868A092}"/>
    <cellStyle name="Navadno 3 2 4 2" xfId="2033" xr:uid="{75C491A9-F1A9-424A-B413-35136E079B30}"/>
    <cellStyle name="Navadno 3 2 4 3" xfId="2034" xr:uid="{7B6DB2E7-A095-415D-B2EE-95393B475210}"/>
    <cellStyle name="Navadno 3 2 4 4" xfId="2032" xr:uid="{181D9E48-11C4-40C7-A3E5-09A7B0742B3B}"/>
    <cellStyle name="Navadno 3 2 5" xfId="1250" xr:uid="{AB405749-36F4-4CD3-AA1A-88D78D4C718E}"/>
    <cellStyle name="Navadno 3 2 5 2" xfId="2035" xr:uid="{8304E5CE-E864-43BE-A975-D4F367E4EB71}"/>
    <cellStyle name="Navadno 3 2 6" xfId="1022" xr:uid="{0F20557C-6E17-4064-952E-119F0428CEBB}"/>
    <cellStyle name="Navadno 3 2 6 2" xfId="2036" xr:uid="{CCFBFF24-7356-4FAC-9B44-97BCBECC9972}"/>
    <cellStyle name="Navadno 3 2 7" xfId="2037" xr:uid="{F177A9F9-AAC6-47C8-95EF-673804A5B1FF}"/>
    <cellStyle name="Navadno 3 2 8" xfId="2038" xr:uid="{AE10EC77-1AFE-4657-9F9B-8764661B01E1}"/>
    <cellStyle name="Navadno 3 2 9" xfId="2016" xr:uid="{3346C021-7D9C-4E19-9572-BEC66798345E}"/>
    <cellStyle name="Navadno 3 2_GRADBENA DELA ELEKTRO OMARE " xfId="2039" xr:uid="{1052B25D-D0EE-40B9-B0B7-67C91577305C}"/>
    <cellStyle name="Navadno 3 3" xfId="329" xr:uid="{853D5AC0-1061-4C0E-A448-C27C52F3BCDC}"/>
    <cellStyle name="Navadno 3 3 2" xfId="1024" xr:uid="{43C4C14F-2006-4A91-BDB6-7270C577BC06}"/>
    <cellStyle name="Navadno 3 3 2 2" xfId="1412" xr:uid="{C2C8FE44-D33E-459D-99C1-56A7C9075680}"/>
    <cellStyle name="Navadno 3 3 2 2 2" xfId="2043" xr:uid="{A7AE0BB7-D36A-450C-B02E-0839B007B28B}"/>
    <cellStyle name="Navadno 3 3 2 2 2 2" xfId="2044" xr:uid="{4AB1032B-8441-4456-855B-88AB3B3C4946}"/>
    <cellStyle name="Navadno 3 3 2 2 3" xfId="2045" xr:uid="{04E2C5F9-9A14-4B3E-B9F4-716DF7A855CB}"/>
    <cellStyle name="Navadno 3 3 2 2 4" xfId="2042" xr:uid="{772DA334-049D-4D3D-B41C-26B587CCE2D4}"/>
    <cellStyle name="Navadno 3 3 2 3" xfId="2046" xr:uid="{196A747E-5E82-41A4-82DB-3F3C5810CBFF}"/>
    <cellStyle name="Navadno 3 3 2 3 2" xfId="2047" xr:uid="{F1177650-9383-42B4-90E4-55B77A5527EF}"/>
    <cellStyle name="Navadno 3 3 2 4" xfId="2048" xr:uid="{ACE101A4-6D36-419C-ACC2-B148CC7706E0}"/>
    <cellStyle name="Navadno 3 3 2 5" xfId="2049" xr:uid="{EC0A6932-9FA7-4236-B044-9945BE3641C5}"/>
    <cellStyle name="Navadno 3 3 2 6" xfId="2041" xr:uid="{C5A6599E-2BB9-4FB5-B682-7658AFF21E1D}"/>
    <cellStyle name="Navadno 3 3 3" xfId="1251" xr:uid="{D69F6485-EC0C-4044-9B68-94780E35D49C}"/>
    <cellStyle name="Navadno 3 3 3 2" xfId="2051" xr:uid="{3F73110E-2103-4C22-BD94-4CA0E199BD1F}"/>
    <cellStyle name="Navadno 3 3 3 2 2" xfId="2052" xr:uid="{D32A8457-EAAB-4541-8D01-2DFA889D1442}"/>
    <cellStyle name="Navadno 3 3 3 3" xfId="2053" xr:uid="{613B9832-B664-47BD-8BEC-10C656352A42}"/>
    <cellStyle name="Navadno 3 3 3 4" xfId="2054" xr:uid="{ADF509B3-DE58-4B1E-B88F-1F89D1F9E7E4}"/>
    <cellStyle name="Navadno 3 3 3 5" xfId="2050" xr:uid="{6AF134AD-958A-4FD1-BC85-7F04389CD530}"/>
    <cellStyle name="Navadno 3 3 4" xfId="1023" xr:uid="{0429DC99-88D9-4795-AC14-F830CCB80288}"/>
    <cellStyle name="Navadno 3 3 4 2" xfId="2056" xr:uid="{F4D6C2E4-BE64-4289-BCAB-F728B89F046D}"/>
    <cellStyle name="Navadno 3 3 4 3" xfId="2055" xr:uid="{4A83FF75-4C5A-48D1-90CF-854EA129EAAE}"/>
    <cellStyle name="Navadno 3 3 5" xfId="2057" xr:uid="{F8E9BEAB-1B8A-442F-BCBD-7E54D7D20449}"/>
    <cellStyle name="Navadno 3 3 6" xfId="2058" xr:uid="{4748F601-3A16-42AB-88A9-F92AE974F17B}"/>
    <cellStyle name="Navadno 3 3 7" xfId="2059" xr:uid="{5B676B61-EBE7-4D53-8EEB-3DE83FFDECF8}"/>
    <cellStyle name="Navadno 3 3 8" xfId="2060" xr:uid="{515919E6-33EE-469C-BEC7-C151ECFDC825}"/>
    <cellStyle name="Navadno 3 3 9" xfId="2040" xr:uid="{EFD1F852-2DEF-41DB-BA00-D24340D05101}"/>
    <cellStyle name="Navadno 3 3_GRADBENA DELA ELEKTRO OMARE " xfId="2061" xr:uid="{FB704B48-2456-4292-94E6-D8A4A4AE0653}"/>
    <cellStyle name="Navadno 3 4" xfId="570" xr:uid="{1D2777A1-E6DB-4481-BE7A-A00433BA6783}"/>
    <cellStyle name="Navadno 3 4 2" xfId="1413" xr:uid="{2732DFA1-4F92-41A9-A9CF-CED5C4A85F4E}"/>
    <cellStyle name="Navadno 3 4 2 2" xfId="2064" xr:uid="{CA1DD582-CC46-49B3-9487-9BAB88BC5392}"/>
    <cellStyle name="Navadno 3 4 2 2 2" xfId="2065" xr:uid="{5EBC706B-F4E8-44E8-A745-8E833942124F}"/>
    <cellStyle name="Navadno 3 4 2 3" xfId="2066" xr:uid="{5961D9DE-9F5A-4F3E-B2EB-0F378D0521E9}"/>
    <cellStyle name="Navadno 3 4 2 4" xfId="2063" xr:uid="{9E1B0E4F-94D8-411C-B5EE-599D99110A98}"/>
    <cellStyle name="Navadno 3 4 3" xfId="1025" xr:uid="{5577E702-843F-47CA-B727-45DED23EEBF0}"/>
    <cellStyle name="Navadno 3 4 3 2" xfId="2068" xr:uid="{26121936-A838-4206-B553-5E87F87CF8D3}"/>
    <cellStyle name="Navadno 3 4 3 3" xfId="2067" xr:uid="{6B17CB71-7072-4523-BB72-336B3DF9BBF4}"/>
    <cellStyle name="Navadno 3 4 4" xfId="2069" xr:uid="{C8D9D060-BD3C-4322-B3F5-2BA1E47E5A7E}"/>
    <cellStyle name="Navadno 3 4 5" xfId="2070" xr:uid="{03C27373-79E8-4036-B4A8-1ECA2F8AD78C}"/>
    <cellStyle name="Navadno 3 4 6" xfId="2062" xr:uid="{9F0FE8AA-1C27-4ED4-978A-7D340E21F2D5}"/>
    <cellStyle name="Navadno 3 5" xfId="1408" xr:uid="{C3E2E1E1-EF5A-43D3-95B6-743FD268E1A7}"/>
    <cellStyle name="Navadno 3 5 2" xfId="2072" xr:uid="{E7A8D99D-C72B-44BE-B359-D4496216DA93}"/>
    <cellStyle name="Navadno 3 5 2 2" xfId="2073" xr:uid="{C7584614-6809-495D-8474-341BCCCBA60D}"/>
    <cellStyle name="Navadno 3 5 3" xfId="2074" xr:uid="{46028043-C002-4020-BFA9-068F500A75D3}"/>
    <cellStyle name="Navadno 3 5 4" xfId="2075" xr:uid="{23F1646A-514B-4278-875D-6D16D8C0C7A2}"/>
    <cellStyle name="Navadno 3 5 5" xfId="2071" xr:uid="{910CBF5E-9496-4E2C-AB03-4F051D5DD60F}"/>
    <cellStyle name="Navadno 3 6" xfId="1249" xr:uid="{1E8397DF-CF45-4753-A347-3DA7C2F55848}"/>
    <cellStyle name="Navadno 3 6 2" xfId="2077" xr:uid="{B1CD6C77-8B2B-473C-8E18-8EA621CDBE14}"/>
    <cellStyle name="Navadno 3 6 2 2" xfId="2078" xr:uid="{6E971F71-5420-4713-BB20-33044C9720D0}"/>
    <cellStyle name="Navadno 3 6 3" xfId="2079" xr:uid="{1854BA3D-7453-452D-87DD-75DF4FA97C88}"/>
    <cellStyle name="Navadno 3 6 4" xfId="2076" xr:uid="{764898F3-7373-45FB-A825-58AEF93FFE29}"/>
    <cellStyle name="Navadno 3 7" xfId="856" xr:uid="{EA5849A5-1528-45EA-8707-543DEBD29E13}"/>
    <cellStyle name="Navadno 3 7 2" xfId="2080" xr:uid="{E00671AB-4E36-45FD-86A4-B32EE4A8D4CE}"/>
    <cellStyle name="Navadno 3 8" xfId="1554" xr:uid="{50AD95F8-661C-44C1-9261-9BFEABB8CCB9}"/>
    <cellStyle name="Navadno 3 8 2" xfId="2081" xr:uid="{34BE012D-AD5D-47FE-AE9D-11CBC79CFDF0}"/>
    <cellStyle name="Navadno 3 9" xfId="2082" xr:uid="{2B806F68-3202-4455-8138-A765234D8440}"/>
    <cellStyle name="Navadno 3_Sum" xfId="330" xr:uid="{97D97898-2284-48B5-8363-7CC331628E12}"/>
    <cellStyle name="Navadno 30" xfId="1026" xr:uid="{A882926F-9735-4D11-BDC4-31BE4EE594AF}"/>
    <cellStyle name="Navadno 30 2" xfId="2083" xr:uid="{F0EFB303-C614-44E5-A93D-4049C230C888}"/>
    <cellStyle name="Navadno 31" xfId="1027" xr:uid="{F681A4A2-2296-45F6-A936-F6F3B052C362}"/>
    <cellStyle name="Navadno 31 2" xfId="2084" xr:uid="{16079800-616D-4DB5-B510-1172D25FB1E6}"/>
    <cellStyle name="Navadno 32" xfId="1028" xr:uid="{22DA98F1-A016-4920-AE4B-2B7536DE671D}"/>
    <cellStyle name="Navadno 32 2" xfId="2085" xr:uid="{0C358F37-2E96-4B4A-8686-6B6699C5EEE8}"/>
    <cellStyle name="Navadno 33" xfId="1029" xr:uid="{2CB5DE14-7854-40C6-9007-41A2D68E1434}"/>
    <cellStyle name="Navadno 34" xfId="1030" xr:uid="{A85D848C-AF43-4503-B8ED-DA241A19133C}"/>
    <cellStyle name="Navadno 35" xfId="1031" xr:uid="{5548014A-42B9-45F6-B15D-ADCEB9BC5322}"/>
    <cellStyle name="Navadno 36" xfId="1032" xr:uid="{CDB34F61-B9F1-403A-BD4E-346637009416}"/>
    <cellStyle name="Navadno 37" xfId="1033" xr:uid="{5FBE6C8A-E20A-4375-A49D-F4CE1E584D55}"/>
    <cellStyle name="Navadno 38" xfId="1034" xr:uid="{3A30BFD9-0E5E-4C25-8FBA-7EC987C820FA}"/>
    <cellStyle name="Navadno 39" xfId="1035" xr:uid="{70992E18-EA4C-477A-BB20-01B5194F3601}"/>
    <cellStyle name="Navadno 4" xfId="331" xr:uid="{65DAEF2C-585A-47F2-B0F3-8E3DE43C7A9A}"/>
    <cellStyle name="Navadno 4 10" xfId="1036" xr:uid="{72C5B035-ED92-40C8-A2EA-D2BB46AECB47}"/>
    <cellStyle name="Navadno 4 2" xfId="332" xr:uid="{9931BD66-C7BC-4FDA-9016-2E0D7FD248DF}"/>
    <cellStyle name="Navadno 4 2 2" xfId="1415" xr:uid="{0F14BA11-8077-4E1C-ACA0-1DA0274FBD22}"/>
    <cellStyle name="Navadno 4 2 2 2" xfId="2086" xr:uid="{72C55B39-91BB-41EA-B013-8C576563527B}"/>
    <cellStyle name="Navadno 4 2 3" xfId="1414" xr:uid="{B80B8806-D089-416E-80F5-396FE3C3175D}"/>
    <cellStyle name="Navadno 4 2 3 2" xfId="2087" xr:uid="{4CAC5864-2261-4816-8013-7A57081BB3FC}"/>
    <cellStyle name="Navadno 4 2 4" xfId="1252" xr:uid="{55B7C337-FBDA-4675-B0EA-E8F14FD85150}"/>
    <cellStyle name="Navadno 4 2 5" xfId="1037" xr:uid="{21368562-8FF9-43D5-957D-AFAA70D1BBC6}"/>
    <cellStyle name="Navadno 4 3" xfId="333" xr:uid="{50E014E1-B36C-4CDF-B1B5-A0E7203952AC}"/>
    <cellStyle name="Navadno 4 3 2" xfId="1039" xr:uid="{AADD593A-A4C3-4FB0-8546-2ECACC77A61A}"/>
    <cellStyle name="Navadno 4 3 2 2" xfId="1040" xr:uid="{844E427F-D883-4BBC-B7D9-8805D6722D2C}"/>
    <cellStyle name="Navadno 4 3 2 2 2" xfId="2088" xr:uid="{13179265-CCDF-43B1-841E-6B75FF377C24}"/>
    <cellStyle name="Navadno 4 3 2 3" xfId="1041" xr:uid="{0B60268C-9534-41CE-9AF0-BC72AB0BD620}"/>
    <cellStyle name="Navadno 4 3 2 4" xfId="1416" xr:uid="{3B821506-7095-481A-BCCD-E0632BDB7E66}"/>
    <cellStyle name="Navadno 4 3 3" xfId="1042" xr:uid="{07DFF175-8E59-4FE4-A4E2-72BEC3EB1678}"/>
    <cellStyle name="Navadno 4 3 3 2" xfId="2089" xr:uid="{2B5F8B88-22AE-4977-ADF7-AEEA39E575E6}"/>
    <cellStyle name="Navadno 4 3 4" xfId="1043" xr:uid="{BFB04EF3-F92D-4500-9773-AB7301AB5C5B}"/>
    <cellStyle name="Navadno 4 3 5" xfId="1253" xr:uid="{A380A4FF-3AAC-4788-A1EB-E6435E272D9D}"/>
    <cellStyle name="Navadno 4 3 6" xfId="1038" xr:uid="{55121B99-6DEF-41AF-BA4C-41D382DAF6FB}"/>
    <cellStyle name="Navadno 4 4" xfId="1044" xr:uid="{B9C08887-2874-4793-9215-8591B2770CD6}"/>
    <cellStyle name="Navadno 4 4 2" xfId="1045" xr:uid="{01DF5A21-0B4F-4E2E-B20D-92824A919461}"/>
    <cellStyle name="Navadno 4 4 2 2" xfId="2090" xr:uid="{56A13991-A8E2-4432-8E5A-E76184D6BC4D}"/>
    <cellStyle name="Navadno 4 4 3" xfId="1046" xr:uid="{A2384F8D-027F-42C4-82C7-77A8247ADE1F}"/>
    <cellStyle name="Navadno 4 5" xfId="1047" xr:uid="{7B36457C-7555-4C25-966B-4A59700AA50C}"/>
    <cellStyle name="Navadno 4 5 2" xfId="2091" xr:uid="{E7B6F0AF-7A6B-4FC0-ADC7-B75040B23928}"/>
    <cellStyle name="Navadno 4 5 2 2" xfId="2092" xr:uid="{E3C1C488-36BB-4615-B874-9B901BBDBCBC}"/>
    <cellStyle name="Navadno 4 5 3" xfId="2093" xr:uid="{84B730E9-5BA5-4B5C-AD90-D196923E8D1E}"/>
    <cellStyle name="Navadno 4 6" xfId="1048" xr:uid="{DA0A753F-B746-4DBB-9A41-4272016D4A6D}"/>
    <cellStyle name="Navadno 4 6 2" xfId="2094" xr:uid="{875AD2D2-CCAB-456C-9525-81D109279F2A}"/>
    <cellStyle name="Navadno 4 7" xfId="1049" xr:uid="{40179B7C-DB4A-491D-AAC8-4006B215B3AC}"/>
    <cellStyle name="Navadno 4 7 2" xfId="2095" xr:uid="{4034728F-CD01-493C-BB6A-BE19957CD27F}"/>
    <cellStyle name="Navadno 4 8" xfId="1050" xr:uid="{B1D9F09B-2D9E-4D89-BEA0-08892C4CE430}"/>
    <cellStyle name="Navadno 4 8 2" xfId="2096" xr:uid="{4DDDD17F-29AD-4CF7-857B-4EC179D94B46}"/>
    <cellStyle name="Navadno 4 9" xfId="1051" xr:uid="{C33EEEA7-F7BD-41A3-B8BC-2D2B6789750B}"/>
    <cellStyle name="Navadno 40" xfId="1052" xr:uid="{3FFA1442-3701-4007-9D94-6F8F8FCDA23F}"/>
    <cellStyle name="Navadno 41" xfId="1053" xr:uid="{C4091BED-E365-42FA-B44A-C4CF5CC02D21}"/>
    <cellStyle name="Navadno 42" xfId="1054" xr:uid="{9D0D64E4-E95F-4414-8CB9-FE9C74A32B35}"/>
    <cellStyle name="Navadno 43" xfId="1055" xr:uid="{7E8A000E-51B2-4104-8A51-E20F2B45CA82}"/>
    <cellStyle name="Navadno 44" xfId="1056" xr:uid="{74193FF0-CB2B-4C30-BA18-147DF167623F}"/>
    <cellStyle name="Navadno 45" xfId="1057" xr:uid="{6421420F-E40B-4FB3-AAC6-98293384B5DD}"/>
    <cellStyle name="Navadno 45 2" xfId="1058" xr:uid="{63054D37-F764-4652-BB24-EE2CC46F4B28}"/>
    <cellStyle name="Navadno 46" xfId="595" xr:uid="{9F3CB545-B2F2-43DB-9FEC-65AFF254A57C}"/>
    <cellStyle name="Navadno 46 2" xfId="1059" xr:uid="{B9D657E1-6F4B-4788-9188-1542D01DB74B}"/>
    <cellStyle name="Navadno 47" xfId="1060" xr:uid="{17143B9A-A56D-4035-83AD-8FA7CA629CC8}"/>
    <cellStyle name="Navadno 48" xfId="1061" xr:uid="{2F6EE1C2-AA9C-4B34-ABE4-D761B8C925B2}"/>
    <cellStyle name="Navadno 49" xfId="1062" xr:uid="{175B46AF-62F1-4BE7-B148-ADEC920FDAB2}"/>
    <cellStyle name="Navadno 5" xfId="334" xr:uid="{B19DB915-5996-4C46-B3E9-854EA20EE57C}"/>
    <cellStyle name="Navadno 5 2" xfId="335" xr:uid="{1DFE1833-34CA-4C72-872E-13C520546F09}"/>
    <cellStyle name="Navadno 5 2 2" xfId="336" xr:uid="{41782175-9EF1-4BDA-8FC9-D8F8A1B27AE9}"/>
    <cellStyle name="Navadno 5 2 2 2" xfId="2098" xr:uid="{A6BE241F-BB00-4BFD-AB5B-CDACF0C1A110}"/>
    <cellStyle name="Navadno 5 2 3" xfId="337" xr:uid="{4162B6E1-9881-4608-9814-74FC09F9B177}"/>
    <cellStyle name="Navadno 5 2 3 2" xfId="1255" xr:uid="{4D04219B-A4E1-4EAB-9A4C-54FE7F7FE3DD}"/>
    <cellStyle name="Navadno 5 2 3 3" xfId="1065" xr:uid="{37B1E5B5-70D6-4E35-B2D9-C1F525F9EDCD}"/>
    <cellStyle name="Navadno 5 2 3 4" xfId="2099" xr:uid="{CA648CAB-9ADB-45EA-8C89-F6633F23C5DF}"/>
    <cellStyle name="Navadno 5 2 4" xfId="1066" xr:uid="{B0473598-6028-4463-971D-D4209EB2FB61}"/>
    <cellStyle name="Navadno 5 2 4 2" xfId="1418" xr:uid="{05AD08BF-A82B-4D34-8092-132DFB55A19F}"/>
    <cellStyle name="Navadno 5 2 4 3" xfId="2100" xr:uid="{584B295A-99BB-463F-8BE6-AA7F8A46E149}"/>
    <cellStyle name="Navadno 5 2 5" xfId="1254" xr:uid="{97F97C1A-ED25-49DD-AE60-A76F0E5DF516}"/>
    <cellStyle name="Navadno 5 2 6" xfId="1064" xr:uid="{A63A7818-62E3-48A5-B198-9AA54C420317}"/>
    <cellStyle name="Navadno 5 2 7" xfId="2097" xr:uid="{F48F1612-E648-4FA3-807F-758DBC4E8E08}"/>
    <cellStyle name="Navadno 5 3" xfId="338" xr:uid="{1A4F24B8-F0B5-467F-BC69-6257A74219F8}"/>
    <cellStyle name="Navadno 5 3 2" xfId="1068" xr:uid="{E1B54671-4371-4769-A12A-5803F1AD670F}"/>
    <cellStyle name="Navadno 5 3 2 2" xfId="1419" xr:uid="{F14444BC-20EF-40A1-8E10-EC891E48665C}"/>
    <cellStyle name="Navadno 5 3 3" xfId="1069" xr:uid="{1048AD1C-F69C-43F9-AE36-A7D556AEB520}"/>
    <cellStyle name="Navadno 5 3 4" xfId="1256" xr:uid="{F64394F7-4554-49E7-B5DC-AD247245EED4}"/>
    <cellStyle name="Navadno 5 3 5" xfId="1067" xr:uid="{F19D8263-FA50-40F8-9B39-438D8D5F962E}"/>
    <cellStyle name="Navadno 5 3 6" xfId="2101" xr:uid="{C12BB2F3-252E-445B-A9D7-964C43EE3C81}"/>
    <cellStyle name="Navadno 5 4" xfId="1070" xr:uid="{B0652D77-026E-4482-946F-24A16F8CB1B2}"/>
    <cellStyle name="Navadno 5 4 2" xfId="1417" xr:uid="{593B79D0-AA1C-49DB-9A68-DA0AF71ADF44}"/>
    <cellStyle name="Navadno 5 4 3" xfId="2102" xr:uid="{2A5895BA-D860-4ED4-8F5A-721721922BC1}"/>
    <cellStyle name="Navadno 5 5" xfId="1071" xr:uid="{FC32A6A3-2189-41FA-8DD7-852312741860}"/>
    <cellStyle name="Navadno 5 6" xfId="1063" xr:uid="{976803E2-600F-45AD-A19D-8C27DC7847CF}"/>
    <cellStyle name="Navadno 50" xfId="1072" xr:uid="{4D3902FA-C105-4E11-90DC-032F3C36D874}"/>
    <cellStyle name="Navadno 51" xfId="1073" xr:uid="{AB96A7AF-17D0-4E1F-BE66-A8C5F8CAC94B}"/>
    <cellStyle name="Navadno 52" xfId="1074" xr:uid="{0555A94F-4272-46B6-9D7E-AC50569B703A}"/>
    <cellStyle name="Navadno 53" xfId="1075" xr:uid="{F0235D9C-8C4D-47DD-A039-878B643A5362}"/>
    <cellStyle name="Navadno 54" xfId="1076" xr:uid="{4D5B2A55-7E56-400D-8104-6B306F1C3F73}"/>
    <cellStyle name="Navadno 55" xfId="1077" xr:uid="{58EBC007-D87C-4122-9B0C-0E31969E7927}"/>
    <cellStyle name="Navadno 56" xfId="1078" xr:uid="{6D6983D4-E678-4739-8845-B52190818A62}"/>
    <cellStyle name="Navadno 57" xfId="1079" xr:uid="{3FECD604-FCBE-4577-A52D-B1CE056B6B4B}"/>
    <cellStyle name="Navadno 58" xfId="1080" xr:uid="{D6EDD7D4-8B40-4ED3-A9C9-D1713405A112}"/>
    <cellStyle name="Navadno 59" xfId="1081" xr:uid="{BF3A7105-130C-446A-A334-1F134BDD0407}"/>
    <cellStyle name="Navadno 6" xfId="339" xr:uid="{0594CE7C-A355-4881-AD01-2D74053657F4}"/>
    <cellStyle name="Navadno 6 2" xfId="340" xr:uid="{5ECE2E87-66FF-4AA9-B508-1C14D508D9E2}"/>
    <cellStyle name="Navadno 6 2 2" xfId="1421" xr:uid="{1AE7FA2E-A009-4CF5-A958-EF4B40ADA3D6}"/>
    <cellStyle name="Navadno 6 2 2 2" xfId="2105" xr:uid="{04A344AB-E780-4DD9-B5D0-E2F79FB9BBCB}"/>
    <cellStyle name="Navadno 6 2 3" xfId="1258" xr:uid="{39007988-84CD-44C7-914A-A43FCA7ECAB3}"/>
    <cellStyle name="Navadno 6 2 4" xfId="1083" xr:uid="{B5E193F8-27E3-4308-B4A9-2F4092493519}"/>
    <cellStyle name="Navadno 6 2 5" xfId="2104" xr:uid="{2EA87CB0-C4BD-46D4-BE23-912341C4CA60}"/>
    <cellStyle name="Navadno 6 3" xfId="341" xr:uid="{7D79D907-324F-45E6-A9D2-232C87974341}"/>
    <cellStyle name="Navadno 6 3 2" xfId="1422" xr:uid="{8E4AA74C-4956-470A-B60B-9AE2629BA87F}"/>
    <cellStyle name="Navadno 6 3 2 2" xfId="2107" xr:uid="{19E5D8F7-EEEC-4E5E-B612-0B3BD93600A7}"/>
    <cellStyle name="Navadno 6 3 2 3" xfId="2106" xr:uid="{A2BFCD14-697D-4020-94F5-CAA47357E79B}"/>
    <cellStyle name="Navadno 6 3 3" xfId="1259" xr:uid="{3F99B810-FCF9-47A1-9AE1-1FECD50B6B38}"/>
    <cellStyle name="Navadno 6 3 3 2" xfId="2108" xr:uid="{12C80CBB-4715-4DFA-A901-0CD4EC33EA26}"/>
    <cellStyle name="Navadno 6 3 4" xfId="1084" xr:uid="{71CFC150-3F64-4207-8AE2-3F0F0EC7C1B2}"/>
    <cellStyle name="Navadno 6 4" xfId="1420" xr:uid="{24438063-DE9A-4CDA-9C69-73B9BD8AB780}"/>
    <cellStyle name="Navadno 6 4 2" xfId="2110" xr:uid="{A233E86F-63D9-4001-8A5D-DC4BA35B67BB}"/>
    <cellStyle name="Navadno 6 4 2 2" xfId="2111" xr:uid="{0C8D6EF4-C0DB-48E9-AF15-D0539B03ECA3}"/>
    <cellStyle name="Navadno 6 4 3" xfId="2112" xr:uid="{5BAEAEB4-5695-4741-8054-489055A9FF10}"/>
    <cellStyle name="Navadno 6 4 4" xfId="2109" xr:uid="{6655EA12-3F17-4432-A0E2-E9D2C16DC6AC}"/>
    <cellStyle name="Navadno 6 5" xfId="1257" xr:uid="{BA0585E3-8D21-4A16-B275-7BAD1CC321A7}"/>
    <cellStyle name="Navadno 6 5 2" xfId="2113" xr:uid="{EF55F917-B232-4C28-AF9B-0B8B5C9DAA75}"/>
    <cellStyle name="Navadno 6 6" xfId="1082" xr:uid="{EA400107-824D-43EF-A564-10E0AD7046BB}"/>
    <cellStyle name="Navadno 6 7" xfId="2103" xr:uid="{75749A37-CE63-4079-B8E9-0DB9AA4926DF}"/>
    <cellStyle name="Navadno 6_GRADBENA DELA ELEKTRO OMARE " xfId="2114" xr:uid="{9D97AEAB-CD50-43D8-8A3D-8243F14532CF}"/>
    <cellStyle name="Navadno 60" xfId="1085" xr:uid="{D125D318-0D19-433C-8764-F6E135B82FB7}"/>
    <cellStyle name="Navadno 61" xfId="568" xr:uid="{D52C7BCD-5E7C-42FB-90E6-BBF5962D2908}"/>
    <cellStyle name="Navadno 61 2" xfId="1086" xr:uid="{DC43AC3B-23A4-4A3A-8FAF-6989C25F5419}"/>
    <cellStyle name="Navadno 62" xfId="1087" xr:uid="{ED88E917-FBC6-4E1B-BB5F-55E8DCED6BA3}"/>
    <cellStyle name="Navadno 63" xfId="1088" xr:uid="{0119E6D4-9B02-4F97-838A-7057298F065E}"/>
    <cellStyle name="Navadno 64" xfId="1089" xr:uid="{DB010D7A-AA0A-48ED-95DE-DBE5370D6440}"/>
    <cellStyle name="Navadno 65" xfId="1090" xr:uid="{A180D204-0BD2-4536-9919-734D3A5CA542}"/>
    <cellStyle name="Navadno 66" xfId="1091" xr:uid="{F1E641D1-8D85-4496-A842-2982B968EDE0}"/>
    <cellStyle name="Navadno 67" xfId="1092" xr:uid="{17AD9B5D-277C-46A1-9AA5-C1368EEC4AE6}"/>
    <cellStyle name="Navadno 68" xfId="1093" xr:uid="{6AA94260-4A3F-44A9-9E22-C5CE3E301A26}"/>
    <cellStyle name="Navadno 69" xfId="1094" xr:uid="{208621A8-765C-46F9-8DDE-79001371ACE7}"/>
    <cellStyle name="Navadno 7" xfId="342" xr:uid="{8BD3ED4E-DA58-46AA-90F8-5150D241BE26}"/>
    <cellStyle name="Navadno 7 2" xfId="1096" xr:uid="{93B069C5-F841-47A0-ADDB-528205EB5705}"/>
    <cellStyle name="Navadno 7 2 2" xfId="1423" xr:uid="{220AFE50-C75A-4259-B54D-9275D9CF95A2}"/>
    <cellStyle name="Navadno 7 2 3" xfId="2116" xr:uid="{C21A42BC-97AC-4784-9DDB-35EE0BE5FC86}"/>
    <cellStyle name="Navadno 7 3" xfId="1097" xr:uid="{94FB868E-0DE0-48A9-AEA8-6387C9FEDEEB}"/>
    <cellStyle name="Navadno 7 3 2" xfId="2117" xr:uid="{599F88B3-09C1-4A0A-B598-FB5D09B94BF7}"/>
    <cellStyle name="Navadno 7 4" xfId="1098" xr:uid="{0C4BA8AD-9627-44BC-A372-59F053C51297}"/>
    <cellStyle name="Navadno 7 4 2" xfId="2118" xr:uid="{B7898795-BCAE-4B66-9A78-909CBA5184C4}"/>
    <cellStyle name="Navadno 7 5" xfId="1260" xr:uid="{BE7B5B69-2B79-4909-B81A-4843E5FBFD0E}"/>
    <cellStyle name="Navadno 7 5 2" xfId="2119" xr:uid="{31DD0605-B49C-42F8-8154-963816987C6D}"/>
    <cellStyle name="Navadno 7 6" xfId="1095" xr:uid="{D691A9A0-42CE-477B-886A-14A42CB6A03B}"/>
    <cellStyle name="Navadno 7 6 2" xfId="2120" xr:uid="{40C3140A-9C2F-4C1A-959B-0C540D3CA62E}"/>
    <cellStyle name="Navadno 7 7" xfId="2115" xr:uid="{05ED9A09-1358-4CB8-A00F-82F5C862AD30}"/>
    <cellStyle name="Navadno 70" xfId="1099" xr:uid="{2E419778-8419-44AF-BEA4-195061C46F96}"/>
    <cellStyle name="Navadno 71" xfId="1552" xr:uid="{A3CC5600-0208-4EA0-9E63-7720B119F213}"/>
    <cellStyle name="Navadno 71 2" xfId="1100" xr:uid="{DE00F96D-DDC1-4363-B1CE-660129E5422B}"/>
    <cellStyle name="Navadno 72" xfId="1101" xr:uid="{4BA68A59-4809-45F3-AFB2-78E8F5E062A4}"/>
    <cellStyle name="Navadno 72 2" xfId="1102" xr:uid="{8D29E3B1-ED29-4B25-9CA6-D6F431FB03F5}"/>
    <cellStyle name="Navadno 72 3" xfId="1103" xr:uid="{EE4DDB0E-CAA4-4DB0-B60C-C331344557A3}"/>
    <cellStyle name="Navadno 72 4" xfId="1104" xr:uid="{446E1E57-CC83-44E6-906E-ACF56C8FBB8C}"/>
    <cellStyle name="Navadno 73" xfId="1105" xr:uid="{591F6F3E-BE0E-4724-9373-E935A8E22CF2}"/>
    <cellStyle name="Navadno 74" xfId="1106" xr:uid="{E697C45E-8304-4352-8E2D-45B4C11028D8}"/>
    <cellStyle name="Navadno 75" xfId="1107" xr:uid="{A18E6260-712F-4E67-B9D7-82F18AB274D3}"/>
    <cellStyle name="Navadno 76" xfId="1108" xr:uid="{61578F0D-0829-4611-9F25-19D00CF85830}"/>
    <cellStyle name="Navadno 77" xfId="1109" xr:uid="{10F4EABC-949E-44AD-9B29-F9697B6D9DD3}"/>
    <cellStyle name="Navadno 78" xfId="1110" xr:uid="{2EC924B0-1156-4EBA-9E09-06C8F82EDC62}"/>
    <cellStyle name="Navadno 79" xfId="1111" xr:uid="{30EDE241-7CCB-4E22-B748-546692E3DE23}"/>
    <cellStyle name="Navadno 8" xfId="9" xr:uid="{1F5BBB5E-8C32-4DDE-A76A-6F00A3588F0E}"/>
    <cellStyle name="Navadno 8 2" xfId="1113" xr:uid="{9E6A9284-2CDC-49C1-912C-AD6AC40C4288}"/>
    <cellStyle name="Navadno 8 2 2" xfId="1424" xr:uid="{F7383430-C4E7-4833-909A-0483C6BE3A1F}"/>
    <cellStyle name="Navadno 8 3" xfId="1237" xr:uid="{13B2E0E1-60CD-4630-84D0-08B7533BBC0C}"/>
    <cellStyle name="Navadno 8 4" xfId="1112" xr:uid="{874A5245-3FF5-41C7-BD3E-527167033FBF}"/>
    <cellStyle name="Navadno 8 5" xfId="2121" xr:uid="{D42765E6-4446-4080-B5F0-9721D604EE7B}"/>
    <cellStyle name="Navadno 80" xfId="1114" xr:uid="{4E047080-621A-410C-8FF7-951FC7E1CD90}"/>
    <cellStyle name="Navadno 80 2" xfId="1115" xr:uid="{A4679C58-B156-42A3-B456-00F42CC49633}"/>
    <cellStyle name="Navadno 80 3" xfId="1116" xr:uid="{5F38E601-44A5-41A5-B745-73CB82F8AC66}"/>
    <cellStyle name="Navadno 80 4" xfId="1117" xr:uid="{95444AB6-50ED-41C8-82FF-B57072C97178}"/>
    <cellStyle name="Navadno 81" xfId="1118" xr:uid="{4E41DCBB-38AD-4F09-8232-E2AB7B302A6A}"/>
    <cellStyle name="Navadno 81 2" xfId="1119" xr:uid="{84897CCA-5FA6-43A2-BAE0-E34DFBFEC084}"/>
    <cellStyle name="Navadno 81 3" xfId="1120" xr:uid="{6C90B017-74C0-4D3E-AE17-D73E96E203C9}"/>
    <cellStyle name="Navadno 81 4" xfId="1121" xr:uid="{0C6731FA-E26A-4DD8-9D1C-CDC83EB66751}"/>
    <cellStyle name="Navadno 82" xfId="1565" xr:uid="{77EC2F8A-B71F-486F-878F-A253219E5A8D}"/>
    <cellStyle name="Navadno 83" xfId="1122" xr:uid="{78692782-BD76-4208-8452-7B092288C933}"/>
    <cellStyle name="Navadno 83 2" xfId="1123" xr:uid="{DB94E56F-61FE-4B91-B9F0-F9938D962465}"/>
    <cellStyle name="Navadno 84" xfId="1124" xr:uid="{CF113AF5-E52E-49D4-A6CD-E6355731EF6D}"/>
    <cellStyle name="Navadno 84 2" xfId="1125" xr:uid="{CF8EAF03-0BE3-470B-94FA-43864A17B38A}"/>
    <cellStyle name="Navadno 85" xfId="1126" xr:uid="{DD80C347-7BAE-41FE-8F1C-46DFEC2817EB}"/>
    <cellStyle name="Navadno 85 2" xfId="1127" xr:uid="{23FAA069-83EA-439D-AAF3-48BB816109A2}"/>
    <cellStyle name="Navadno 86" xfId="1128" xr:uid="{DF36699D-F35E-496C-A36B-A69CDA9FB5CE}"/>
    <cellStyle name="Navadno 86 2" xfId="1129" xr:uid="{0C5F0A7A-ACC8-4AF1-BDB7-AD56AE205B7E}"/>
    <cellStyle name="Navadno 87" xfId="1130" xr:uid="{50308B21-3940-4151-A26A-9D4BE86F3EB0}"/>
    <cellStyle name="Navadno 87 2" xfId="1131" xr:uid="{2FE64CC7-4CBF-455B-BD9C-AF249F4E1B89}"/>
    <cellStyle name="Navadno 88" xfId="1132" xr:uid="{4551FF8F-E6D0-4AB8-B389-578816A25FA7}"/>
    <cellStyle name="Navadno 88 2" xfId="1133" xr:uid="{5B61334B-4CD5-42D3-A0BD-2E929F98067C}"/>
    <cellStyle name="Navadno 89" xfId="1134" xr:uid="{3D72AADD-272F-4A61-B2FA-8116FEF27C06}"/>
    <cellStyle name="Navadno 89 2" xfId="1135" xr:uid="{51789853-5AD6-454C-A9D5-F760832896B7}"/>
    <cellStyle name="Navadno 9" xfId="343" xr:uid="{DCE65378-CD94-4517-A069-FC4C49A6A824}"/>
    <cellStyle name="Navadno 9 2" xfId="1425" xr:uid="{30AA8BD1-6DA4-42F2-960E-95F5D57D7568}"/>
    <cellStyle name="Navadno 9 3" xfId="1261" xr:uid="{2EE3BFE2-17F8-4039-967E-2A51D25156E5}"/>
    <cellStyle name="Navadno 9 4" xfId="1136" xr:uid="{9A421D27-8CC7-4B10-900E-E020B2C1D62A}"/>
    <cellStyle name="Navadno 9 5" xfId="2122" xr:uid="{C08B84AB-00E4-42E7-A091-1F525F9345C8}"/>
    <cellStyle name="Navadno 90" xfId="1137" xr:uid="{0C865A73-E54B-4DDF-A75A-5331D24031AE}"/>
    <cellStyle name="Navadno 90 2" xfId="1138" xr:uid="{250CF1FC-634A-4A83-8FEA-842AC851D0BF}"/>
    <cellStyle name="Navadno 91" xfId="2492" xr:uid="{DB6C8404-62F9-4B3E-B737-A0313A98B052}"/>
    <cellStyle name="Navadno 91 2" xfId="1139" xr:uid="{261709F7-CA60-454C-A3BA-4D8337E51055}"/>
    <cellStyle name="Navadno 92 2" xfId="1140" xr:uid="{CD741981-53BF-470F-A5E3-247A31D795B7}"/>
    <cellStyle name="Navadno 93 2" xfId="1141" xr:uid="{C3B9AE82-07C9-4440-B2DB-CC1269B7C0A8}"/>
    <cellStyle name="Navadno 94" xfId="1142" xr:uid="{4EC85DDD-62BA-45FC-B942-417DA74DDD43}"/>
    <cellStyle name="Navadno 94 2" xfId="1143" xr:uid="{46B9AFFF-8B37-4CDC-AA0E-6457F35F7C3B}"/>
    <cellStyle name="Navadno 95 2" xfId="1144" xr:uid="{B29F1F81-DBFA-41FE-AA52-843AB66AEE8B}"/>
    <cellStyle name="Navadno 96 2" xfId="1145" xr:uid="{AC6366A3-CBD0-4BB5-B446-9789CD68A0C4}"/>
    <cellStyle name="Navadno 97 2" xfId="1146" xr:uid="{FFE63F3E-7987-4D2F-9DCB-D9C8821246D3}"/>
    <cellStyle name="Navadno 98 2" xfId="1147" xr:uid="{8143BD2D-A97C-4563-996C-C07A2F2FDDCE}"/>
    <cellStyle name="Navadno 99 2" xfId="1148" xr:uid="{469BCA0A-A782-4F89-8AA5-2F69D7BCAE6F}"/>
    <cellStyle name="Nevtralno 2" xfId="344" xr:uid="{F36C357C-16CF-4724-BF2C-E52F611C8B60}"/>
    <cellStyle name="Nevtralno 2 2" xfId="345" xr:uid="{E7D16D37-54B7-468C-BF1E-7320EB144F1E}"/>
    <cellStyle name="Nevtralno 2 2 2" xfId="1427" xr:uid="{F1EFCC40-9CCA-4B61-B54C-C409400E47AB}"/>
    <cellStyle name="Nevtralno 2 2 2 2" xfId="2125" xr:uid="{EAC506F9-1B44-47D4-B237-F8C18B7942D9}"/>
    <cellStyle name="Nevtralno 2 2 3" xfId="2126" xr:uid="{7A6847E1-937A-4A96-AE23-8AB4C7F37EB6}"/>
    <cellStyle name="Nevtralno 2 2 4" xfId="2127" xr:uid="{C07F55A4-1239-4C00-AABA-31352AAE0B3F}"/>
    <cellStyle name="Nevtralno 2 2 5" xfId="2124" xr:uid="{D2F4B62F-3022-4BD3-873D-ACBEC31628E3}"/>
    <cellStyle name="Nevtralno 2 3" xfId="346" xr:uid="{044522FF-2AD1-458C-9F4F-126EE3E20752}"/>
    <cellStyle name="Nevtralno 2 3 2" xfId="1428" xr:uid="{12AE2FFE-57BD-4BC6-9201-AA315B56899D}"/>
    <cellStyle name="Nevtralno 2 3 3" xfId="2128" xr:uid="{0804EB55-F2CD-4B83-831B-6638CA927D96}"/>
    <cellStyle name="Nevtralno 2 4" xfId="347" xr:uid="{87E6F335-54E8-4077-8793-0EE45D1B326C}"/>
    <cellStyle name="Nevtralno 2 4 2" xfId="2129" xr:uid="{FD023145-4F15-4616-B803-84D7D5220853}"/>
    <cellStyle name="Nevtralno 2 5" xfId="1426" xr:uid="{299B32F1-B36D-477D-AB60-6154A2DC4042}"/>
    <cellStyle name="Nevtralno 2 5 2" xfId="2130" xr:uid="{48D244A9-D19F-43ED-90F9-B297DBBE1A26}"/>
    <cellStyle name="Nevtralno 2 6" xfId="1262" xr:uid="{BCF6A4C3-8A72-4E60-82AB-08612F83E2A8}"/>
    <cellStyle name="Nevtralno 2 7" xfId="1149" xr:uid="{9CB609B0-C9AD-4A8F-8653-42A05A050E5D}"/>
    <cellStyle name="Nevtralno 2 8" xfId="2123" xr:uid="{8F8A7D63-B691-4B5B-89E8-A5AD632A8E90}"/>
    <cellStyle name="Nevtralno 3" xfId="348" xr:uid="{36426564-1483-400C-B1DB-E5F7FF98A64B}"/>
    <cellStyle name="Nevtralno 3 2" xfId="349" xr:uid="{B2630FF6-DE10-4048-841A-12D987D3FD5C}"/>
    <cellStyle name="Nevtralno 3 3" xfId="350" xr:uid="{71769AEF-0AAB-4092-B06D-3D7779768B39}"/>
    <cellStyle name="Nevtralno 3 4" xfId="351" xr:uid="{816C9A52-E0E7-482B-B802-75C287730DAA}"/>
    <cellStyle name="Nevtralno 3 5" xfId="2131" xr:uid="{6A022EA5-0797-4DAA-891B-8A99196ADD4C}"/>
    <cellStyle name="Nevtralno 4" xfId="352" xr:uid="{EDEC5871-87CA-4101-A260-287DD1B1276D}"/>
    <cellStyle name="Nevtralno 4 2" xfId="353" xr:uid="{322A31A3-CD03-40B9-9B9D-CEF04A33FBC1}"/>
    <cellStyle name="Nevtralno 4 3" xfId="354" xr:uid="{97DB460F-DC66-41FA-BFBC-BEA178F74B32}"/>
    <cellStyle name="Nevtralno 4 4" xfId="355" xr:uid="{2CF61FFD-4496-44CB-9CC3-1DC2A52525A1}"/>
    <cellStyle name="Nevtralno 5" xfId="558" xr:uid="{61EE9E3F-9683-4E96-8DC2-893DB1754B3C}"/>
    <cellStyle name="NORMA" xfId="2132" xr:uid="{557E66F3-29FA-482E-8E2C-7C76ED0F8559}"/>
    <cellStyle name="NORMA 2" xfId="2133" xr:uid="{D6BA913D-492D-47B9-A56E-1126C081C770}"/>
    <cellStyle name="NORMA 2 2" xfId="2134" xr:uid="{A4E66BDC-1089-43B0-BFD5-BE4935365935}"/>
    <cellStyle name="NORMA 2 3" xfId="2135" xr:uid="{EA75E902-5FFA-49BB-862F-86845787ED73}"/>
    <cellStyle name="NORMA 3" xfId="2136" xr:uid="{6A05D1D8-CF7A-4B82-8693-FF718F90B3C7}"/>
    <cellStyle name="NORMA 4" xfId="2137" xr:uid="{4FD58CFB-529D-4134-AB5B-21663EA34AA3}"/>
    <cellStyle name="Normal 10" xfId="1150" xr:uid="{47100CDB-DB58-4014-8A21-CB1760667030}"/>
    <cellStyle name="Normal 10 10" xfId="1151" xr:uid="{89C96657-A984-44DC-9C04-150922BDF351}"/>
    <cellStyle name="Normal 10 11" xfId="1152" xr:uid="{DBBAC058-AEE5-4778-B10A-5DFD52734DDB}"/>
    <cellStyle name="Normal 10 12" xfId="2138" xr:uid="{F7279388-F36B-49A1-B9AD-54301FD496FC}"/>
    <cellStyle name="Normal 10 2" xfId="1153" xr:uid="{1E5D4448-EFB3-4667-851D-3B369A6811EF}"/>
    <cellStyle name="Normal 10 2 2" xfId="1549" xr:uid="{0314ED3F-8E6A-40FF-8C7C-C160E2722D25}"/>
    <cellStyle name="Normal 10 2 3" xfId="2139" xr:uid="{913F2812-BC4D-40C6-82D5-79A2960F576B}"/>
    <cellStyle name="Normal 10 3" xfId="1154" xr:uid="{C4D1035F-6A57-49F9-8673-6EAD2D944285}"/>
    <cellStyle name="Normal 10 3 2" xfId="2140" xr:uid="{3267A43F-91C8-4F03-812F-262B69F6D0AC}"/>
    <cellStyle name="Normal 10 4" xfId="1155" xr:uid="{03F5BD19-4306-42EF-A613-9026D9B46116}"/>
    <cellStyle name="Normal 10 4 2" xfId="2141" xr:uid="{7C3CAE7C-A465-4E4D-9F2D-3A2CA05D22C1}"/>
    <cellStyle name="Normal 10 5" xfId="1156" xr:uid="{C42BB18A-18F3-45DA-A316-85135C7FF403}"/>
    <cellStyle name="Normal 10 6" xfId="1157" xr:uid="{193BF84D-3900-4556-9738-053A9BA3B58E}"/>
    <cellStyle name="Normal 10 7" xfId="1158" xr:uid="{803DA095-5D4F-44FD-8F71-4B794BCA3D88}"/>
    <cellStyle name="Normal 10 8" xfId="1159" xr:uid="{8B19D03F-73F3-483C-A93C-038279C64DCD}"/>
    <cellStyle name="Normal 10 9" xfId="1160" xr:uid="{9E66EF90-292E-46A3-8ECB-E8F50497DCD9}"/>
    <cellStyle name="Normal 10_KONTROLA PRISTOPA" xfId="1161" xr:uid="{0B34C3DF-85D5-4704-A3DC-2D1412B7C32A}"/>
    <cellStyle name="Normal 11" xfId="1162" xr:uid="{6BC7B3B8-450E-44EB-A233-EEF45C14F6C9}"/>
    <cellStyle name="Normal 12" xfId="1163" xr:uid="{AB7FDBEE-5F0E-473C-BBCD-025E6822723F}"/>
    <cellStyle name="Normal 12 2" xfId="1164" xr:uid="{049B3BEB-516F-4B94-A6B0-D543424800A1}"/>
    <cellStyle name="Normal 12 3" xfId="1165" xr:uid="{DED0C329-5826-4B93-BFC3-E7B273F42402}"/>
    <cellStyle name="Normal 13" xfId="2142" xr:uid="{2014F4C9-9B1D-49C6-81B8-CDB661B47EFC}"/>
    <cellStyle name="Normal 14" xfId="1166" xr:uid="{979AE9FF-8498-4CBF-9CFC-BEC0DCD08BCB}"/>
    <cellStyle name="Normal 14 10" xfId="1167" xr:uid="{FF8C5196-5851-4629-A6BF-F10618DC221C}"/>
    <cellStyle name="Normal 14 11" xfId="1168" xr:uid="{D90116A1-F870-452E-BD04-D6AFB8D0DCB3}"/>
    <cellStyle name="Normal 14 12" xfId="1169" xr:uid="{936711EB-31A6-4899-9939-B94BE7DCBFAA}"/>
    <cellStyle name="Normal 14 2" xfId="1170" xr:uid="{5F8CF5A8-6EA3-4CB6-96D7-62DDA9AF9F59}"/>
    <cellStyle name="Normal 14 3" xfId="1171" xr:uid="{F9D25C77-125E-4714-A449-309C8CDEFBC4}"/>
    <cellStyle name="Normal 14 4" xfId="1172" xr:uid="{95C70BEC-7247-4B6D-A8DA-D0B218F912F7}"/>
    <cellStyle name="Normal 14 5" xfId="1173" xr:uid="{CABD02B4-9C53-41A3-9E13-7D313CBE5690}"/>
    <cellStyle name="Normal 14 6" xfId="1174" xr:uid="{74069C83-3BEB-4FC2-B887-EFED6E4FE0D2}"/>
    <cellStyle name="Normal 14 7" xfId="1175" xr:uid="{EFA1613B-6170-4EE6-AC8E-884C1705E04D}"/>
    <cellStyle name="Normal 14 8" xfId="1176" xr:uid="{9D9A0A07-5438-488E-B140-63F333ABD2A0}"/>
    <cellStyle name="Normal 14 9" xfId="1177" xr:uid="{B2EC21A6-C76D-434F-9CAF-1225F91C2E41}"/>
    <cellStyle name="Normal 2" xfId="6" xr:uid="{BAC48334-F848-47BB-8C75-94F003BED2D3}"/>
    <cellStyle name="Normal 2 10" xfId="2144" xr:uid="{FCE7711E-B539-44BF-811C-D03DB5395F29}"/>
    <cellStyle name="Normal 2 11" xfId="2145" xr:uid="{3C2BA00A-F9FE-43BE-865B-4F74314FA538}"/>
    <cellStyle name="Normal 2 12" xfId="2143" xr:uid="{4625264A-C5B6-4E9C-9647-C98EF478B431}"/>
    <cellStyle name="Normal 2 2" xfId="357" xr:uid="{2D22F8EA-3000-4845-A2C9-8C3E64F92968}"/>
    <cellStyle name="Normal 2 2 2" xfId="1264" xr:uid="{7BBE2D53-CF49-43C5-B86D-A897E1CE9C8B}"/>
    <cellStyle name="Normal 2 2 2 2" xfId="2148" xr:uid="{64C65AA7-62A3-4C40-ADCC-CB025D0A91FE}"/>
    <cellStyle name="Normal 2 2 2 3" xfId="2149" xr:uid="{94C3ADD7-B721-4B20-831F-6197CC5E3BA6}"/>
    <cellStyle name="normal 2 2 2 4" xfId="2147" xr:uid="{15C2599A-7146-4D2B-B94C-7B6259DE21FE}"/>
    <cellStyle name="normal 2 2 2 5" xfId="2494" xr:uid="{3BDE320A-6CD9-498E-9E1B-1CCC71829E5C}"/>
    <cellStyle name="Normal 2 2 3" xfId="1178" xr:uid="{E790AA40-4B45-47E8-B75B-073830F3A136}"/>
    <cellStyle name="Normal 2 2 4" xfId="2150" xr:uid="{32113AA6-AAED-49CA-AC3F-7208C83F2D17}"/>
    <cellStyle name="Normal 2 2 5" xfId="2151" xr:uid="{A59E2C93-6292-44D8-A9C3-43748EB72F76}"/>
    <cellStyle name="Normal 2 2 6" xfId="2146" xr:uid="{524A4BB6-A1C2-4E0C-91D7-3E89FC69D108}"/>
    <cellStyle name="Normal 2 2 7" xfId="2493" xr:uid="{2BAABC8A-E473-46EC-97BF-0415E051C91E}"/>
    <cellStyle name="Normal 2 3" xfId="356" xr:uid="{E43636DE-4ED6-4CB3-94A8-F4AB8CE215D3}"/>
    <cellStyle name="Normal 2 3 2" xfId="1179" xr:uid="{13DD4FB7-F170-4D27-9248-355E9B97D7B9}"/>
    <cellStyle name="Normal 2 3 2 2" xfId="2152" xr:uid="{78F98AE0-F2D9-4268-BD01-1F0B91AD9F7E}"/>
    <cellStyle name="Normal 2 3 2 2 2" xfId="2153" xr:uid="{C370B1E5-D9FA-4E05-8D8B-F3CD900A9F40}"/>
    <cellStyle name="Normal 2 3 2 3" xfId="2154" xr:uid="{A62A956A-6FDC-464C-96C9-61AAC42A3B5D}"/>
    <cellStyle name="Normal 2 3 2 4" xfId="2155" xr:uid="{8A013EFB-DCA1-40EE-B523-4B3C3A2FD448}"/>
    <cellStyle name="Normal 2 3 3" xfId="2156" xr:uid="{3BB65820-2DDD-4058-B30C-CC7B7E98FC5B}"/>
    <cellStyle name="Normal 2 3 3 2" xfId="2157" xr:uid="{D834D139-619E-470E-91C2-BED210C12E4D}"/>
    <cellStyle name="Normal 2 3 4" xfId="2158" xr:uid="{EA01B018-4764-4253-A20B-EB528B066AAE}"/>
    <cellStyle name="Normal 2 3 5" xfId="2159" xr:uid="{CB20069F-C5D0-4A81-85A2-58D6DF882B19}"/>
    <cellStyle name="Normal 2 4" xfId="1263" xr:uid="{35BEB4E6-4D69-4AEB-898E-1224EDA1FDAF}"/>
    <cellStyle name="Normal 2 4 2" xfId="2161" xr:uid="{81ED70A6-8B87-4D46-9394-BF643424881B}"/>
    <cellStyle name="Normal 2 4 2 2" xfId="2162" xr:uid="{F9D73D30-8E19-4010-9932-0EB8A86DDBA4}"/>
    <cellStyle name="Normal 2 4 3" xfId="2163" xr:uid="{998CAFCB-B41D-4510-A052-ACD63ADEAA9C}"/>
    <cellStyle name="Normal 2 4 4" xfId="2164" xr:uid="{2CA2F3C6-BEC3-491E-82FE-18973BD63232}"/>
    <cellStyle name="Normal 2 4 5" xfId="2165" xr:uid="{D4635FFA-B86A-4926-A50B-1A4001D66CE7}"/>
    <cellStyle name="Normal 2 4 6" xfId="2160" xr:uid="{23B8B4A0-51CF-4F9A-934F-4289F6E03C94}"/>
    <cellStyle name="Normal 2 5" xfId="2166" xr:uid="{545AB510-7502-437D-9757-8B2D5E96DE3A}"/>
    <cellStyle name="Normal 2 5 2" xfId="2167" xr:uid="{67B26057-625A-4B53-BCED-9415813574E4}"/>
    <cellStyle name="Normal 2 5 2 2" xfId="2168" xr:uid="{B8940A9D-9D72-4C7B-A6DD-7B53666DA99F}"/>
    <cellStyle name="Normal 2 5 2 3" xfId="2169" xr:uid="{94CA3DAA-D870-442D-8B10-EB88F233D7C7}"/>
    <cellStyle name="Normal 2 5 3" xfId="2170" xr:uid="{BF0A740B-B4FE-4B9C-BB32-8E74713619DA}"/>
    <cellStyle name="Normal 2 5 3 2" xfId="2171" xr:uid="{9387F372-F9C2-4B63-99FA-B6C3B8C39FF7}"/>
    <cellStyle name="Normal 2 5 4" xfId="2172" xr:uid="{539CD690-007B-4319-84C3-F29330726FB5}"/>
    <cellStyle name="Normal 2 5 5" xfId="2173" xr:uid="{36DBA91F-3D0C-4E12-855F-B57F0FCF6EBB}"/>
    <cellStyle name="Normal 2 5 6" xfId="2174" xr:uid="{04935AA5-8449-437E-8731-9C63D7564D77}"/>
    <cellStyle name="Normal 2 6" xfId="2175" xr:uid="{50F33F28-14B4-4410-BCAB-F61AE7EB608A}"/>
    <cellStyle name="Normal 2 6 2" xfId="2176" xr:uid="{16FF6EE4-104C-4944-8B83-826CCF0A14E8}"/>
    <cellStyle name="Normal 2 6 3" xfId="2177" xr:uid="{6461F746-A962-4B87-AC0C-F987992E0169}"/>
    <cellStyle name="Normal 2 7" xfId="2178" xr:uid="{202DCC64-ABD5-4D49-9C97-E44D76320CA6}"/>
    <cellStyle name="Normal 2 7 2" xfId="2179" xr:uid="{9BB8628C-CACF-4B9F-9777-2B57C27069FB}"/>
    <cellStyle name="Normal 2 8" xfId="2180" xr:uid="{1E777A0F-525C-41E1-A030-A9498729E111}"/>
    <cellStyle name="Normal 2 9" xfId="2181" xr:uid="{5AE31DC2-2F2D-4F48-A011-1FC5CA3CA533}"/>
    <cellStyle name="Normal 2_PREDRAČUN _ ZA RAZPIS 2015" xfId="2182" xr:uid="{243225FB-8DCA-4E4C-9375-3EBF1BF18AFC}"/>
    <cellStyle name="Normal 23" xfId="1180" xr:uid="{1474BBF2-45DC-42FF-8F70-4D243B574C63}"/>
    <cellStyle name="Normal 3" xfId="358" xr:uid="{86E4E4EC-49AB-4539-AD51-689470335145}"/>
    <cellStyle name="Normal 3 2" xfId="1430" xr:uid="{F452A2F2-6B5F-4C84-B9DB-BC265D40DA1D}"/>
    <cellStyle name="Normal 3 2 2" xfId="2183" xr:uid="{2E84A56F-2E82-4938-9979-81614F530F1B}"/>
    <cellStyle name="Normal 3 3" xfId="1429" xr:uid="{3F8DE5D7-3E98-40A9-924B-6F98A0E9AA6A}"/>
    <cellStyle name="Normal 3 3 2" xfId="2184" xr:uid="{E01D1B3C-2BBA-412C-8D88-F9C6FBA25237}"/>
    <cellStyle name="Normal 3 4" xfId="1265" xr:uid="{46F98CC5-94EA-4287-8B33-655DD5E62E7F}"/>
    <cellStyle name="Normal 3 5" xfId="1181" xr:uid="{72DD1D11-1EB3-4D87-80D2-2B1080E920C6}"/>
    <cellStyle name="Normal 3 6" xfId="1551" xr:uid="{D4C3BC81-824D-4172-9357-3940CD755F16}"/>
    <cellStyle name="Normal 35" xfId="1182" xr:uid="{06CE9A85-5268-44D6-8D37-2DC8356ABE0F}"/>
    <cellStyle name="Normal 4" xfId="1183" xr:uid="{0D4F0847-5F13-4CD3-81E2-E323EB565BC3}"/>
    <cellStyle name="Normal 4 2" xfId="1184" xr:uid="{EE975174-4828-4845-9AD2-7B4A29190681}"/>
    <cellStyle name="Normal 4 2 2" xfId="2186" xr:uid="{15CAD2F4-FE69-4F5F-8518-2083313D623C}"/>
    <cellStyle name="Normal 4 2 2 2" xfId="2187" xr:uid="{B74F9129-4FEB-4003-8068-1378C4BCBAB0}"/>
    <cellStyle name="Normal 4 2 3" xfId="2188" xr:uid="{D6BD1998-E760-4841-B206-D1A36252A3E2}"/>
    <cellStyle name="Normal 4 2 4" xfId="2189" xr:uid="{176F8EB4-CF1C-400D-9DA5-481744528F6A}"/>
    <cellStyle name="Normal 4 2 5" xfId="2185" xr:uid="{EE56FAD7-12D7-440B-A7C2-32D844E8C7CF}"/>
    <cellStyle name="Normal 4 3" xfId="1185" xr:uid="{32124D1E-1228-43A3-B6F0-B729CC8ADB80}"/>
    <cellStyle name="Normal 4 3 2" xfId="2190" xr:uid="{7A0A64D0-67B1-4C74-9824-CEC458B8A85B}"/>
    <cellStyle name="Normal 4 4" xfId="1186" xr:uid="{477990A6-A568-4CEC-98CB-BE71A0E3F17D}"/>
    <cellStyle name="Normal 4 4 2" xfId="2192" xr:uid="{C70693C4-BB96-47BE-B173-74A27AD69B3F}"/>
    <cellStyle name="Normal 4 4 3" xfId="2191" xr:uid="{6F45A288-1430-4255-B2C9-8FD2D06BBDE3}"/>
    <cellStyle name="Normal 4 5" xfId="1187" xr:uid="{DB6D5C7D-861E-489F-B162-07E121E2CE8C}"/>
    <cellStyle name="Normal 4 5 2" xfId="2193" xr:uid="{016607AC-261C-44CB-B163-CD102C1FC33D}"/>
    <cellStyle name="Normal 4 6" xfId="1188" xr:uid="{9E2C0A9C-26FD-4A79-86E0-FEDA7B7EBB1D}"/>
    <cellStyle name="Normal 4 6 2" xfId="2194" xr:uid="{4A2ACD0E-4419-43D6-987A-6FE048F264CD}"/>
    <cellStyle name="Normal 4 7" xfId="1189" xr:uid="{E9865147-A1E2-4E8C-88C9-E64395A9DDB3}"/>
    <cellStyle name="Normal 4 8" xfId="1190" xr:uid="{37D477D9-2747-4C71-AB7E-4F2CFD3BCC04}"/>
    <cellStyle name="Normal 4 9" xfId="1431" xr:uid="{52508530-4DAC-4036-8909-4F5933287BCD}"/>
    <cellStyle name="Normal 5" xfId="1432" xr:uid="{AAA15EA8-CA3B-4C8D-BC20-C486F0EF54BD}"/>
    <cellStyle name="Normal 5 2" xfId="2196" xr:uid="{1D26A3DB-692C-418F-8554-65EB2FD180A8}"/>
    <cellStyle name="Normal 5 2 2" xfId="2197" xr:uid="{F8AC3C39-2ED6-4517-9AF0-FF2A5DC53E59}"/>
    <cellStyle name="Normal 5 3" xfId="2198" xr:uid="{E4B15E0E-640F-49D0-AFB3-CD189762EDCD}"/>
    <cellStyle name="Normal 5 4" xfId="2199" xr:uid="{94223E79-9112-4F29-A25F-0400D204B41F}"/>
    <cellStyle name="Normal 5 5" xfId="2195" xr:uid="{A9053370-8F52-44A0-84C0-0B6391C5172B}"/>
    <cellStyle name="Normal 54" xfId="1191" xr:uid="{AEBCC807-DD61-481B-95C2-0FB42580D80A}"/>
    <cellStyle name="Normal 6" xfId="2200" xr:uid="{DFAC43B4-1839-45A8-9E49-C02008DBFBCA}"/>
    <cellStyle name="Normal 6 2" xfId="2201" xr:uid="{AC8FB089-05F3-4D86-81C2-4B3C264B453D}"/>
    <cellStyle name="Normal 6 2 2" xfId="2202" xr:uid="{8B44F7E1-3207-4E3F-ABFF-2C19B0CFA0E9}"/>
    <cellStyle name="Normal 6 3" xfId="2203" xr:uid="{0FB151F8-313D-4475-A930-34245D785074}"/>
    <cellStyle name="Normal 6 4" xfId="2204" xr:uid="{06CF4047-DEDD-4F43-8A2E-9955C6FC67DC}"/>
    <cellStyle name="Normal 6 5" xfId="2205" xr:uid="{DBE4BD32-526E-4445-93E5-05F9A6C7D9CD}"/>
    <cellStyle name="Normal 7" xfId="1192" xr:uid="{28FD0138-1053-4769-9F1F-7636F8B94134}"/>
    <cellStyle name="Normal 7 2" xfId="1193" xr:uid="{71259678-6537-4B24-A2DC-34548A37CC8D}"/>
    <cellStyle name="Normal 7 2 2" xfId="2206" xr:uid="{DDA1FDB7-B8BD-48D2-A049-1A8F527B615C}"/>
    <cellStyle name="Normal 7 3" xfId="1194" xr:uid="{26E1F0B8-DC4E-4AAD-93D8-7F0F967FA49F}"/>
    <cellStyle name="Normal 7 4" xfId="1195" xr:uid="{92853B4A-A418-4392-A1D4-E6613E973C9C}"/>
    <cellStyle name="Normal 7 4 2" xfId="2207" xr:uid="{CF5D1E2B-50DD-42A7-A809-9D58ACDCE0D3}"/>
    <cellStyle name="Normal 7 5" xfId="1196" xr:uid="{2739C58F-C873-4368-98CA-F4EE422E9337}"/>
    <cellStyle name="Normal 7 6" xfId="1197" xr:uid="{49562D18-D027-43F1-998E-54D27E9A5AB7}"/>
    <cellStyle name="Normal 7 7" xfId="1198" xr:uid="{D11A3712-648C-4825-81DB-3C720FAE6A3D}"/>
    <cellStyle name="Normal 8" xfId="2208" xr:uid="{6A68078F-3E04-443D-B923-DCD1AC401D5A}"/>
    <cellStyle name="Normal 9" xfId="2209" xr:uid="{CEF5E7AB-318B-4CBC-B9D0-23A252726B53}"/>
    <cellStyle name="Normal_+BFA0" xfId="1199" xr:uid="{B1DD2DD1-AF78-4E02-AE7A-6B6766E4E0DA}"/>
    <cellStyle name="normal1" xfId="2210" xr:uid="{62033B67-A870-4B95-AD5D-126F9A86E3CA}"/>
    <cellStyle name="normal1 2" xfId="2211" xr:uid="{05843AC0-10F2-44AB-B9D5-F40B13AE02BA}"/>
    <cellStyle name="normal1 2 2" xfId="2212" xr:uid="{7B77FF2A-32D8-4B0C-849C-10B18D69A60F}"/>
    <cellStyle name="normal1 2 3" xfId="2213" xr:uid="{F7929EBA-7967-401B-AD2D-3563E959AC8F}"/>
    <cellStyle name="normal1 3" xfId="2214" xr:uid="{A7D13C23-8DBE-4FF3-95B0-7AF36485BB81}"/>
    <cellStyle name="normal1 4" xfId="2215" xr:uid="{A27A965A-0765-4AAA-AA9F-90B54CE94134}"/>
    <cellStyle name="Normal-10" xfId="359" xr:uid="{317804B1-EB52-4AF4-B5C3-D42909D5EDEC}"/>
    <cellStyle name="Normale_CCTV Price List Jan-Jun 2005" xfId="2216" xr:uid="{83FBC1EF-4AB6-442B-9434-A22512F3B02A}"/>
    <cellStyle name="Odstotek 2" xfId="1200" xr:uid="{6E42C6D2-C3F5-4745-BBF1-5DF97ABE7B15}"/>
    <cellStyle name="Odstotek 2 2" xfId="1434" xr:uid="{F00F10C9-38D0-4918-B1AF-46CBA1FBF74C}"/>
    <cellStyle name="Odstotek 2 2 2" xfId="2218" xr:uid="{DA648010-6D62-4061-A3D0-1EB2BB7C1917}"/>
    <cellStyle name="Odstotek 2 3" xfId="2219" xr:uid="{C7FEE55D-75F7-42D2-8F71-00786A464088}"/>
    <cellStyle name="Odstotek 2 4" xfId="2220" xr:uid="{26950371-2578-44E8-8294-9227696885B7}"/>
    <cellStyle name="Odstotek 2 5" xfId="2221" xr:uid="{29513BFE-A872-46E4-9EB6-201881448BA8}"/>
    <cellStyle name="Odstotek 2 5 2" xfId="2222" xr:uid="{E53DED73-8640-4EB2-8025-3757C49F46FD}"/>
    <cellStyle name="Odstotek 2 6" xfId="2217" xr:uid="{C356A972-0BB6-4E1B-ABAD-B0A5CFB53C56}"/>
    <cellStyle name="Odstotek 3" xfId="1201" xr:uid="{AF953E5F-E1A6-4FD1-9E10-16FF5B38775D}"/>
    <cellStyle name="Odstotek 3 2" xfId="1436" xr:uid="{408C38EA-24A1-49B0-8B9B-7AB11CC49831}"/>
    <cellStyle name="Odstotek 3 2 2" xfId="2224" xr:uid="{0C1075C6-E005-4198-84A3-E052FFE6785B}"/>
    <cellStyle name="Odstotek 3 3" xfId="1435" xr:uid="{8BE4B63B-CCB9-4C3C-B526-D9251B8149CF}"/>
    <cellStyle name="Odstotek 3 4" xfId="2223" xr:uid="{FB9C9681-6F46-4A92-860B-FC671E8F2A9A}"/>
    <cellStyle name="Odstotek 4" xfId="1202" xr:uid="{D79C3508-4770-4B30-B6BA-EA9215E28A64}"/>
    <cellStyle name="Odstotek 4 2" xfId="1437" xr:uid="{2596B0E9-C058-4204-B094-1875874E2FFC}"/>
    <cellStyle name="Odstotek 4 2 2" xfId="2226" xr:uid="{9E76F8A7-9AF5-4332-9C4D-E64AF7C6AB35}"/>
    <cellStyle name="Odstotek 4 3" xfId="2225" xr:uid="{301C71C1-8BDD-45A8-BCDB-8B999A4C59D6}"/>
    <cellStyle name="Odstotek 5" xfId="1203" xr:uid="{47C90AC3-F52D-497C-B877-C75561AC1DEE}"/>
    <cellStyle name="Odstotek 5 2" xfId="1204" xr:uid="{2050CEF5-22AF-4EFF-A181-DA5C412150A0}"/>
    <cellStyle name="Odstotek 5 2 2" xfId="1439" xr:uid="{F8E027DC-FF47-4551-982D-CE4B8B88086E}"/>
    <cellStyle name="Odstotek 5 3" xfId="1440" xr:uid="{84FEB86C-E0A6-40B6-A06E-448A2D6C8167}"/>
    <cellStyle name="Odstotek 5 4" xfId="1438" xr:uid="{5DCC1A0F-E962-41D0-840E-E9F65C378595}"/>
    <cellStyle name="Odstotek 5 5" xfId="2227" xr:uid="{03F9BE5C-3C57-4DEE-8FE2-2A8F6046F039}"/>
    <cellStyle name="Odstotek 6" xfId="1441" xr:uid="{504B2315-D8D7-4F90-81AB-C7D8789EB050}"/>
    <cellStyle name="Odstotek 7" xfId="1433" xr:uid="{EFBC7F40-E989-4613-B2D1-F42103F6FBB8}"/>
    <cellStyle name="Odstotek 8" xfId="1548" xr:uid="{57109F0C-466D-4A1A-BD86-9E245024084E}"/>
    <cellStyle name="opis" xfId="1557" xr:uid="{7374D81F-B498-4A8B-9745-A57366593FA5}"/>
    <cellStyle name="Opomba 2" xfId="360" xr:uid="{AF07A303-EB19-44B1-BA2C-21BA1FD6F90D}"/>
    <cellStyle name="Opomba 2 10" xfId="1443" xr:uid="{21FFBF48-EAEA-43DC-88A8-030A6624C305}"/>
    <cellStyle name="Opomba 2 11" xfId="1444" xr:uid="{F1F2F4D1-9D56-4DA8-80E5-C14038991D0F}"/>
    <cellStyle name="Opomba 2 12" xfId="1442" xr:uid="{4D4251DA-6557-4ADC-B48B-0E13541F4540}"/>
    <cellStyle name="Opomba 2 13" xfId="1266" xr:uid="{8C75051A-D64C-43B6-B142-08E56F5A2342}"/>
    <cellStyle name="Opomba 2 14" xfId="1205" xr:uid="{16B9E518-7906-40B6-9E09-D280A9A00751}"/>
    <cellStyle name="Opomba 2 15" xfId="2228" xr:uid="{2F374468-362E-4A05-9DDC-06C32C81C37C}"/>
    <cellStyle name="Opomba 2 2" xfId="361" xr:uid="{F0826735-DD94-4DF5-BE47-3A5A41EC00AD}"/>
    <cellStyle name="Opomba 2 2 2" xfId="1446" xr:uid="{0596CB2C-52A2-4CD2-B475-C77FBE7F775D}"/>
    <cellStyle name="Opomba 2 2 2 2" xfId="2230" xr:uid="{17F7255A-B7AD-46F1-A7D6-48E7312C717B}"/>
    <cellStyle name="Opomba 2 2 3" xfId="1445" xr:uid="{A7B95F16-8673-4691-855A-606D9F160341}"/>
    <cellStyle name="Opomba 2 2 3 2" xfId="2231" xr:uid="{918B1E84-89BC-438F-9660-CC3427D0B28F}"/>
    <cellStyle name="Opomba 2 2 4" xfId="1267" xr:uid="{8270FD74-A41E-4D11-83BF-9AC6A0C3E747}"/>
    <cellStyle name="Opomba 2 2 4 2" xfId="2232" xr:uid="{30FAFE2C-286F-44B6-BDCD-7134F4E9BDDB}"/>
    <cellStyle name="Opomba 2 2 5" xfId="1206" xr:uid="{A9AEA1F2-2DE5-4CC0-94C6-BF2CBB1DA5D9}"/>
    <cellStyle name="Opomba 2 2 6" xfId="2229" xr:uid="{758285A7-402D-42EE-AEC5-70D21A843516}"/>
    <cellStyle name="Opomba 2 3" xfId="362" xr:uid="{301F0D1C-A667-4A95-92D7-4CA9BD0E98FA}"/>
    <cellStyle name="Opomba 2 3 2" xfId="1448" xr:uid="{02EC2D5C-1700-4398-9934-AA5B82C0F716}"/>
    <cellStyle name="Opomba 2 3 2 2" xfId="2234" xr:uid="{1B5D782C-DD95-4242-B7C2-04DF8409CCE3}"/>
    <cellStyle name="Opomba 2 3 3" xfId="1447" xr:uid="{5880D32B-4F22-4A36-BCFC-442285A82478}"/>
    <cellStyle name="Opomba 2 3 3 2" xfId="2235" xr:uid="{8D5978EA-7370-4886-98A9-F4B7BDF5016D}"/>
    <cellStyle name="Opomba 2 3 4" xfId="2233" xr:uid="{23D3EC1A-0A4C-45CF-858D-9716EBCBBC25}"/>
    <cellStyle name="Opomba 2 4" xfId="363" xr:uid="{BD1B1E07-9003-405D-B68C-D76297BCEA75}"/>
    <cellStyle name="Opomba 2 4 2" xfId="1449" xr:uid="{1F9F2226-A29B-4F94-BF0E-D14B24255546}"/>
    <cellStyle name="Opomba 2 4 3" xfId="2236" xr:uid="{D55E7556-7AA8-4B24-AB3F-C25F409C106D}"/>
    <cellStyle name="Opomba 2 5" xfId="571" xr:uid="{EF1CA805-3EA1-46D6-8601-AA3C63D26DF4}"/>
    <cellStyle name="Opomba 2 5 2" xfId="1450" xr:uid="{B86C7241-ECB8-428C-A527-FFA45986BCF7}"/>
    <cellStyle name="Opomba 2 5 3" xfId="2237" xr:uid="{68A3928F-D138-4000-91D1-90B4707AAFAF}"/>
    <cellStyle name="Opomba 2 6" xfId="1451" xr:uid="{959ED6B0-FEE8-496C-9451-177856A2980C}"/>
    <cellStyle name="Opomba 2 6 2" xfId="2238" xr:uid="{FCEC4FCF-296B-40E9-A675-E2733CE2524E}"/>
    <cellStyle name="Opomba 2 7" xfId="1452" xr:uid="{E9EF5123-D85F-4DDC-9BFD-BEDBAC1FE7E6}"/>
    <cellStyle name="Opomba 2 8" xfId="1453" xr:uid="{C49B0DCC-142A-44F7-99D2-ED411BA82436}"/>
    <cellStyle name="Opomba 2 9" xfId="1454" xr:uid="{2224CB00-1D7D-4755-A749-198E75C7D92C}"/>
    <cellStyle name="Opomba 3" xfId="364" xr:uid="{15581E38-316C-4469-B75C-530E89A8BFC4}"/>
    <cellStyle name="Opomba 3 10" xfId="1456" xr:uid="{D79D1B98-B85C-4CC5-8B47-A3CCE051F9BA}"/>
    <cellStyle name="Opomba 3 11" xfId="1457" xr:uid="{717C6434-F981-4303-860B-C7F29BC64870}"/>
    <cellStyle name="Opomba 3 12" xfId="1455" xr:uid="{6FF138EF-680F-4E55-800B-CE1E992CBF3C}"/>
    <cellStyle name="Opomba 3 13" xfId="1268" xr:uid="{E4143F37-6F53-4C0C-A83C-BA5931A0A952}"/>
    <cellStyle name="Opomba 3 14" xfId="1207" xr:uid="{BED3B866-2CC5-49E9-812A-B2A6ADA7D365}"/>
    <cellStyle name="Opomba 3 15" xfId="2239" xr:uid="{9870F78C-9A24-47E3-B884-90ADB057546E}"/>
    <cellStyle name="Opomba 3 2" xfId="365" xr:uid="{F4389566-D1DC-4CDC-BB2E-0BF49EAD6922}"/>
    <cellStyle name="Opomba 3 2 2" xfId="1459" xr:uid="{CBEFA230-5A51-4B81-B906-10739B194BF6}"/>
    <cellStyle name="Opomba 3 2 3" xfId="1458" xr:uid="{70E8383A-1C08-476C-B1CF-73D5FB1EE85F}"/>
    <cellStyle name="Opomba 3 2 4" xfId="1269" xr:uid="{3418976E-1EBC-4065-807E-AE6F79DD3A2B}"/>
    <cellStyle name="Opomba 3 2 5" xfId="1208" xr:uid="{0DDC11F3-68DB-4ECA-B2BF-7237F910DCAE}"/>
    <cellStyle name="Opomba 3 3" xfId="366" xr:uid="{C92BCA44-1E8E-4CA3-9632-7C22C6969663}"/>
    <cellStyle name="Opomba 3 3 2" xfId="1461" xr:uid="{9D7D8E78-3590-4AB5-90AE-02873477158C}"/>
    <cellStyle name="Opomba 3 3 3" xfId="1460" xr:uid="{ADD75F8E-C9A2-4FC9-8B3D-DFD3A86EB814}"/>
    <cellStyle name="Opomba 3 4" xfId="367" xr:uid="{AD5D5196-E6C6-41B6-A9B1-CE5A84116272}"/>
    <cellStyle name="Opomba 3 4 2" xfId="1462" xr:uid="{5276E6D4-1F0A-4D3A-9C4E-C359BD97EE6E}"/>
    <cellStyle name="Opomba 3 5" xfId="572" xr:uid="{09B255BB-F559-42F4-A6D0-2BCFA65457B6}"/>
    <cellStyle name="Opomba 3 5 2" xfId="1463" xr:uid="{1BCF298F-30B7-4269-8212-1CB33FFB7B2F}"/>
    <cellStyle name="Opomba 3 6" xfId="1464" xr:uid="{9C924E3A-5F0E-4A7A-A200-171938AEEE62}"/>
    <cellStyle name="Opomba 3 7" xfId="1465" xr:uid="{C0C7D16E-A610-4157-BDFB-978B9D90F2A1}"/>
    <cellStyle name="Opomba 3 8" xfId="1466" xr:uid="{E52FDD01-D2DB-4A4E-83A6-E7252A08D534}"/>
    <cellStyle name="Opomba 3 9" xfId="1467" xr:uid="{0EA5A59D-ECEE-4325-B94E-F14121273B5F}"/>
    <cellStyle name="Opomba 4" xfId="368" xr:uid="{A8FFC9E9-DBE8-4412-9701-57CFA1F2ED48}"/>
    <cellStyle name="Opomba 4 2" xfId="369" xr:uid="{17121FF3-DD4B-4BAD-B514-76F9DBD5F0CB}"/>
    <cellStyle name="Opomba 4 2 2" xfId="1271" xr:uid="{95F038BF-67C5-4093-BFF4-ACAA3833FE4C}"/>
    <cellStyle name="Opomba 4 2 3" xfId="1210" xr:uid="{B3CF171B-CF94-42D2-9DA4-F9D1FAA716E4}"/>
    <cellStyle name="Opomba 4 3" xfId="370" xr:uid="{6453B726-6C39-45B2-81C8-A93D642C247F}"/>
    <cellStyle name="Opomba 4 4" xfId="371" xr:uid="{8012AD14-95E8-4DEA-81FF-F38E90C34A5F}"/>
    <cellStyle name="Opomba 4 5" xfId="1270" xr:uid="{090BEEAB-85CA-477D-BD7A-D578C84A7325}"/>
    <cellStyle name="Opomba 4 6" xfId="1209" xr:uid="{1A39FEA4-BCA5-4618-B0C3-7E4D9524A71F}"/>
    <cellStyle name="Opozorilo 2" xfId="372" xr:uid="{402B3728-61CA-4AF9-8164-294DDF80AE42}"/>
    <cellStyle name="Opozorilo 2 2" xfId="373" xr:uid="{F484D069-F005-4802-99B6-9F52C07BFE1E}"/>
    <cellStyle name="Opozorilo 2 2 2" xfId="1468" xr:uid="{C5882D6A-BECD-4096-A447-31BB11595495}"/>
    <cellStyle name="Opozorilo 2 2 2 2" xfId="2241" xr:uid="{6018304D-E975-438B-912C-E7AE1B1EB5D3}"/>
    <cellStyle name="Opozorilo 2 2 3" xfId="2242" xr:uid="{350AB939-82E3-496E-952C-77488D2D2930}"/>
    <cellStyle name="Opozorilo 2 2 4" xfId="2243" xr:uid="{386D04DD-C3B6-4A97-96FF-2850C82A86B6}"/>
    <cellStyle name="Opozorilo 2 2 5" xfId="2240" xr:uid="{8E6B2807-CA36-42C0-A370-40378A440D21}"/>
    <cellStyle name="Opozorilo 2 3" xfId="374" xr:uid="{49E28218-A54B-4749-B803-C2148E7B7C99}"/>
    <cellStyle name="Opozorilo 2 3 2" xfId="2244" xr:uid="{140D18D1-4EA5-4D4C-8798-A892DE3542B1}"/>
    <cellStyle name="Opozorilo 2 4" xfId="375" xr:uid="{95CB6221-2D0C-49F5-8D3F-264017907B09}"/>
    <cellStyle name="Opozorilo 2 4 2" xfId="2245" xr:uid="{D7F3FE37-005D-4444-9C9A-DCA656D11E1F}"/>
    <cellStyle name="Opozorilo 2 5" xfId="2246" xr:uid="{E7EC8F51-3B3C-4A2D-AD14-98A0CF0090F3}"/>
    <cellStyle name="Opozorilo 3" xfId="376" xr:uid="{C726EB0E-E769-49CB-AF4E-31114CD61CA4}"/>
    <cellStyle name="Opozorilo 3 2" xfId="377" xr:uid="{917A673C-D84C-44B5-8740-C66762F44F3D}"/>
    <cellStyle name="Opozorilo 3 3" xfId="378" xr:uid="{6FE8BE10-B516-4CF1-9D71-6F7E00C4EBA3}"/>
    <cellStyle name="Opozorilo 3 4" xfId="379" xr:uid="{70522EC3-450D-4DAA-866B-9DCBBBFCA8B8}"/>
    <cellStyle name="Opozorilo 4" xfId="380" xr:uid="{0E48AE81-BAEE-435C-9D53-66B58EE46780}"/>
    <cellStyle name="Opozorilo 4 2" xfId="381" xr:uid="{C46A25C7-CF72-42AC-9B9A-7149DD7F4B4E}"/>
    <cellStyle name="Opozorilo 4 3" xfId="382" xr:uid="{59F38004-CAB3-4B92-A10E-75747D20F731}"/>
    <cellStyle name="Opozorilo 4 4" xfId="383" xr:uid="{7F20878A-287A-47ED-A0BF-8ADA494EAB75}"/>
    <cellStyle name="Opozorilo 5" xfId="552" xr:uid="{AF3B6BC5-6DB2-4B43-9558-3FE22AE4D90A}"/>
    <cellStyle name="Output" xfId="1469" xr:uid="{EF282D70-2459-4C46-BBAA-BE1617057D15}"/>
    <cellStyle name="Output 10" xfId="1470" xr:uid="{B4B08D9C-A737-465A-899B-07E87FF030D4}"/>
    <cellStyle name="Output 2" xfId="1471" xr:uid="{AD0701AB-EF7D-45C4-8E9F-543826D6B1F7}"/>
    <cellStyle name="Output 2 2" xfId="1472" xr:uid="{D509890B-37CE-4DAB-AF62-0B6210E15FDB}"/>
    <cellStyle name="Output 2 3" xfId="2247" xr:uid="{D38A520F-E650-4F90-BB66-A3AE39C597D0}"/>
    <cellStyle name="Output 3" xfId="1473" xr:uid="{DFCA6CF6-DCA7-4672-953E-156E413DDB25}"/>
    <cellStyle name="Output 4" xfId="1474" xr:uid="{66C7F61D-1782-4861-AD5D-74051709C142}"/>
    <cellStyle name="Output 5" xfId="1475" xr:uid="{8682AA03-2310-41FD-9F62-6ADEE2BD08A5}"/>
    <cellStyle name="Output 6" xfId="1476" xr:uid="{7F69D4E0-3109-4D43-8E7E-5AD3510FA1CF}"/>
    <cellStyle name="Output 7" xfId="1477" xr:uid="{34A7B6B0-A09F-490F-81D6-10214A8B472D}"/>
    <cellStyle name="Output 8" xfId="1478" xr:uid="{202F1270-B3BE-45CD-B650-DB8B53D44410}"/>
    <cellStyle name="Output 9" xfId="1479" xr:uid="{33D2EC71-7FF9-4E49-8B8F-B535A2A3C663}"/>
    <cellStyle name="oznaka" xfId="1558" xr:uid="{DD210BFF-D201-4D3F-BFD4-CA5306443075}"/>
    <cellStyle name="podatki" xfId="1277" xr:uid="{9721F930-122D-4143-BF11-5AB2EA3D654D}"/>
    <cellStyle name="Pojasnjevalno besedilo 2" xfId="384" xr:uid="{AEE7E366-9C05-472B-B642-405064424AF4}"/>
    <cellStyle name="Pojasnjevalno besedilo 2 2" xfId="385" xr:uid="{55430459-B2D4-4C55-92CB-1027522DE748}"/>
    <cellStyle name="Pojasnjevalno besedilo 2 2 2" xfId="1480" xr:uid="{9E72E594-9E0E-4B18-8499-9BCA264AFA3E}"/>
    <cellStyle name="Pojasnjevalno besedilo 2 2 2 2" xfId="2249" xr:uid="{CE8F0B88-5A5B-4C8B-9F44-E07026591F9F}"/>
    <cellStyle name="Pojasnjevalno besedilo 2 2 3" xfId="2250" xr:uid="{2C42293F-28CA-446D-9D5A-459A633B4FAE}"/>
    <cellStyle name="Pojasnjevalno besedilo 2 2 4" xfId="2248" xr:uid="{11D1D8D2-AB29-4A59-96FF-3ED0BF45C7C6}"/>
    <cellStyle name="Pojasnjevalno besedilo 2 3" xfId="386" xr:uid="{67EE81FA-BC61-4889-B3E0-025FA2838986}"/>
    <cellStyle name="Pojasnjevalno besedilo 2 3 2" xfId="2251" xr:uid="{B347C7D9-B1EE-49DD-8E18-33D73C6CE33F}"/>
    <cellStyle name="Pojasnjevalno besedilo 2 4" xfId="387" xr:uid="{63FA34BF-D0C7-4E34-9A70-D7FBC46561B4}"/>
    <cellStyle name="Pojasnjevalno besedilo 2 4 2" xfId="2252" xr:uid="{1DF2AC3A-A0CC-43E4-86F3-3C09A2A6D452}"/>
    <cellStyle name="Pojasnjevalno besedilo 2 5" xfId="1272" xr:uid="{B60A48D6-ABAB-4965-901F-D88B983C1C31}"/>
    <cellStyle name="Pojasnjevalno besedilo 2 5 2" xfId="2253" xr:uid="{26A42257-F980-43CC-BBB6-9AFEC2E65B77}"/>
    <cellStyle name="Pojasnjevalno besedilo 2 6" xfId="1236" xr:uid="{DC9AC8DE-69D3-47A6-A78E-AA8ECDB1EBE2}"/>
    <cellStyle name="Pojasnjevalno besedilo 3" xfId="388" xr:uid="{10CA6C30-6FAF-4C2A-A7BD-8D382984D246}"/>
    <cellStyle name="Pojasnjevalno besedilo 3 2" xfId="389" xr:uid="{23CF6438-07E8-42EF-854E-5BEA6072EAC4}"/>
    <cellStyle name="Pojasnjevalno besedilo 3 3" xfId="390" xr:uid="{2EBA6E56-A7B8-47C6-8743-BCE2EF41CA19}"/>
    <cellStyle name="Pojasnjevalno besedilo 3 4" xfId="391" xr:uid="{C14F9B6E-6983-4B4E-89A3-6F2C807614C0}"/>
    <cellStyle name="Pojasnjevalno besedilo 3 5" xfId="1273" xr:uid="{35BA925C-FE28-4E19-B223-F625D0A457C5}"/>
    <cellStyle name="Pojasnjevalno besedilo 3 6" xfId="1234" xr:uid="{AD046496-7D60-4623-9146-09E06CBB8052}"/>
    <cellStyle name="Pojasnjevalno besedilo 4" xfId="392" xr:uid="{D2DE1A3B-0B4E-4CA3-A0FA-8525CAA5F969}"/>
    <cellStyle name="Pojasnjevalno besedilo 4 2" xfId="393" xr:uid="{970708BB-E4E2-466B-9462-5CFA98C27C56}"/>
    <cellStyle name="Pojasnjevalno besedilo 4 3" xfId="394" xr:uid="{93D96F6E-CDF0-46A1-8DD3-A28FFD649015}"/>
    <cellStyle name="Pojasnjevalno besedilo 4 4" xfId="395" xr:uid="{F90FAFA9-055F-42BA-BAB9-26CCEF28350A}"/>
    <cellStyle name="Pojasnjevalno besedilo 5" xfId="551" xr:uid="{1215E013-EFA8-4F74-9B4D-179007212DBB}"/>
    <cellStyle name="Pomoc" xfId="1211" xr:uid="{DF327FAC-BC94-4361-8192-F6182AAE48C2}"/>
    <cellStyle name="Poudarek1 2" xfId="396" xr:uid="{3C247C3D-8A07-4E02-B426-A70A7EF75D3B}"/>
    <cellStyle name="Poudarek1 2 2" xfId="397" xr:uid="{70F2084B-6DAA-4781-94DE-19AF7F6B3346}"/>
    <cellStyle name="Poudarek1 2 2 2" xfId="1482" xr:uid="{D9A1D45E-9716-4A1E-81A8-6013221DAB01}"/>
    <cellStyle name="Poudarek1 2 2 2 2" xfId="2256" xr:uid="{4DC466C5-1A74-4B2F-9A62-85B71D6EE9BB}"/>
    <cellStyle name="Poudarek1 2 2 3" xfId="2257" xr:uid="{DFA07AD7-D179-4E27-BBDD-62B4C5A057D2}"/>
    <cellStyle name="Poudarek1 2 2 4" xfId="2258" xr:uid="{EDE386E6-7852-4869-9E68-CF9074DCF90E}"/>
    <cellStyle name="Poudarek1 2 2 5" xfId="2255" xr:uid="{B4F1AE21-A8DC-40FB-AD39-0C0D413F007A}"/>
    <cellStyle name="Poudarek1 2 3" xfId="398" xr:uid="{388E134A-EC5B-4A07-B3E4-B0B55B98C6B7}"/>
    <cellStyle name="Poudarek1 2 3 2" xfId="1483" xr:uid="{2D60B8AF-CBC5-46A6-B4FA-8C78E4E22C19}"/>
    <cellStyle name="Poudarek1 2 3 2 2" xfId="2260" xr:uid="{E2DC0989-617F-4131-A46D-D05F8396DA99}"/>
    <cellStyle name="Poudarek1 2 3 3" xfId="2261" xr:uid="{B3401A9A-DE15-4569-AB98-1956D50F2058}"/>
    <cellStyle name="Poudarek1 2 3 4" xfId="2259" xr:uid="{09E158A3-6D02-4B10-BE0E-FA44EDEA531F}"/>
    <cellStyle name="Poudarek1 2 4" xfId="399" xr:uid="{105196CD-3116-4F41-A494-31E2A63AE534}"/>
    <cellStyle name="Poudarek1 2 4 2" xfId="2262" xr:uid="{72E50CB4-726B-4B56-AE73-1540E8DEF058}"/>
    <cellStyle name="Poudarek1 2 5" xfId="1481" xr:uid="{8DC8A1CC-CA4E-49CB-82BB-5066AA01D1DB}"/>
    <cellStyle name="Poudarek1 2 5 2" xfId="2263" xr:uid="{E2B86527-08EC-4ECD-8BD3-F94228A4EA3C}"/>
    <cellStyle name="Poudarek1 2 6" xfId="2264" xr:uid="{BC7CFA88-15C5-41BB-A499-807836075EB6}"/>
    <cellStyle name="Poudarek1 2 7" xfId="2254" xr:uid="{622D03E6-2EDE-42E1-BCD5-592FE8A88B80}"/>
    <cellStyle name="Poudarek1 3" xfId="400" xr:uid="{3B64F8F4-9357-4074-BFB1-476197335829}"/>
    <cellStyle name="Poudarek1 3 2" xfId="401" xr:uid="{DF0C2ED1-9E2D-4FB5-BE18-982CADC202DF}"/>
    <cellStyle name="Poudarek1 3 3" xfId="402" xr:uid="{A957F88C-EDDA-457B-8369-13650C9FD953}"/>
    <cellStyle name="Poudarek1 3 4" xfId="403" xr:uid="{9EFE4D5B-5740-4B51-B537-4D091DE58010}"/>
    <cellStyle name="Poudarek1 3 5" xfId="2265" xr:uid="{37A11C8C-ECE8-4A11-BB7E-21173C337B15}"/>
    <cellStyle name="Poudarek1 4" xfId="404" xr:uid="{B3A5C762-C185-4DF8-87A8-C0A0053AE830}"/>
    <cellStyle name="Poudarek1 4 2" xfId="405" xr:uid="{0BAF4D60-F507-436C-B9E7-BDD552A638ED}"/>
    <cellStyle name="Poudarek1 4 3" xfId="406" xr:uid="{494455A2-2D27-4F95-8968-D2C4AD7F8342}"/>
    <cellStyle name="Poudarek1 4 4" xfId="407" xr:uid="{7B30BB9C-4F95-4F13-B3CF-2CEFC27F3620}"/>
    <cellStyle name="Poudarek1 5" xfId="549" xr:uid="{B3B0B128-1294-44E8-ACD9-07B89E13FB7A}"/>
    <cellStyle name="Poudarek2 2" xfId="408" xr:uid="{F8211AAB-B0C1-452D-B039-5ED5D7E91A97}"/>
    <cellStyle name="Poudarek2 2 2" xfId="409" xr:uid="{33DF0CB3-9FEC-4E02-AC68-83BEE87BB53C}"/>
    <cellStyle name="Poudarek2 2 2 2" xfId="1485" xr:uid="{628473D8-E924-42FB-AB89-D3097E047A59}"/>
    <cellStyle name="Poudarek2 2 2 2 2" xfId="2268" xr:uid="{E7373D7C-5CD0-48E6-84C3-1F7B8913D6DF}"/>
    <cellStyle name="Poudarek2 2 2 3" xfId="2269" xr:uid="{FE0F0082-F79A-46B0-98B5-8787C15B5B40}"/>
    <cellStyle name="Poudarek2 2 2 4" xfId="2270" xr:uid="{84EE41AC-E6DF-4146-A352-6E23D06D797C}"/>
    <cellStyle name="Poudarek2 2 2 5" xfId="2267" xr:uid="{E08BF6B8-3821-4F0C-A1C1-889FF87D3D4D}"/>
    <cellStyle name="Poudarek2 2 3" xfId="410" xr:uid="{0BA44386-88B2-4674-97A3-726DBF779327}"/>
    <cellStyle name="Poudarek2 2 3 2" xfId="1486" xr:uid="{0DF948D7-ECDC-434E-AB10-99C566E30FC2}"/>
    <cellStyle name="Poudarek2 2 3 2 2" xfId="2272" xr:uid="{5CA0B29A-95F8-44D6-A542-A4B705CBF3B6}"/>
    <cellStyle name="Poudarek2 2 3 3" xfId="2273" xr:uid="{4F223133-A1DF-4B6E-8721-766662E17D9D}"/>
    <cellStyle name="Poudarek2 2 3 4" xfId="2271" xr:uid="{F799A352-AF26-4ECA-A363-710F8E4B378B}"/>
    <cellStyle name="Poudarek2 2 4" xfId="411" xr:uid="{CECDFC3B-5A47-4392-931E-4496C948D8C3}"/>
    <cellStyle name="Poudarek2 2 4 2" xfId="2274" xr:uid="{7A96A4B6-5835-4479-8732-1BB46E4E39F8}"/>
    <cellStyle name="Poudarek2 2 5" xfId="1484" xr:uid="{A815AD4C-6CC0-44FF-A122-D692AF16A937}"/>
    <cellStyle name="Poudarek2 2 5 2" xfId="2275" xr:uid="{15047B4D-5D20-4A78-AC0B-8C24F65B228C}"/>
    <cellStyle name="Poudarek2 2 6" xfId="2276" xr:uid="{8B351108-A1EA-4BB1-96E5-DBAE30A84705}"/>
    <cellStyle name="Poudarek2 2 7" xfId="2266" xr:uid="{0E7E94D8-4C7D-42FA-BB91-1A10B23A00D2}"/>
    <cellStyle name="Poudarek2 3" xfId="412" xr:uid="{619EBB56-4AE6-4A20-8A49-C3DE463D80B7}"/>
    <cellStyle name="Poudarek2 3 2" xfId="413" xr:uid="{34D1DA2F-FD17-4114-887E-D40C6DA4E8C7}"/>
    <cellStyle name="Poudarek2 3 3" xfId="414" xr:uid="{7C53F772-AB20-4C5C-8B6A-9BFDF4B39DCD}"/>
    <cellStyle name="Poudarek2 3 4" xfId="415" xr:uid="{562A8AE8-B021-4536-AD0D-2490DFF0A2B9}"/>
    <cellStyle name="Poudarek2 3 5" xfId="2277" xr:uid="{5E0CE88C-F0BF-4522-89A9-1267D392EA5A}"/>
    <cellStyle name="Poudarek2 4" xfId="416" xr:uid="{6E6DC3DC-C12F-409F-88F8-754C54D0CBAB}"/>
    <cellStyle name="Poudarek2 4 2" xfId="417" xr:uid="{E76E9611-498B-4296-8C81-D5C517E4D8CB}"/>
    <cellStyle name="Poudarek2 4 3" xfId="418" xr:uid="{F114D61E-307C-4A0D-AD6C-305DA1261C7D}"/>
    <cellStyle name="Poudarek2 4 4" xfId="419" xr:uid="{CB06C797-3273-456F-AAD8-C544A837806B}"/>
    <cellStyle name="Poudarek2 5" xfId="575" xr:uid="{4B80AE1D-AE3E-4D21-B01B-52A50696CCBD}"/>
    <cellStyle name="Poudarek3 2" xfId="420" xr:uid="{F8AE0904-52E3-4A36-9422-163F3E4AC8B0}"/>
    <cellStyle name="Poudarek3 2 2" xfId="421" xr:uid="{6D5A39AB-8B0D-47F8-85B1-950F29E180A5}"/>
    <cellStyle name="Poudarek3 2 2 2" xfId="1488" xr:uid="{BA951A36-0D69-4A4B-AC29-AEC1AE9B989F}"/>
    <cellStyle name="Poudarek3 2 2 2 2" xfId="2280" xr:uid="{BF79961A-C48F-47BC-98D7-DB011CC3B42C}"/>
    <cellStyle name="Poudarek3 2 2 3" xfId="2281" xr:uid="{21ED11B6-FC15-47AD-953B-1B664FDCA74C}"/>
    <cellStyle name="Poudarek3 2 2 4" xfId="2282" xr:uid="{4A2B51AE-BDB0-4E45-8E16-222A81C4D61B}"/>
    <cellStyle name="Poudarek3 2 2 5" xfId="2279" xr:uid="{43E766D4-C695-487C-9B5D-3D3A1C4A6A47}"/>
    <cellStyle name="Poudarek3 2 3" xfId="422" xr:uid="{C34822FB-41F2-478D-8E71-F1A25ED7C678}"/>
    <cellStyle name="Poudarek3 2 3 2" xfId="1489" xr:uid="{78AB73AD-0CE3-4EFA-A695-7E55580FFAC4}"/>
    <cellStyle name="Poudarek3 2 3 2 2" xfId="2284" xr:uid="{1024E2D6-42E0-4F7D-B6B8-DE2D376DD17D}"/>
    <cellStyle name="Poudarek3 2 3 3" xfId="2285" xr:uid="{D6934D15-972D-4C49-A71C-F6714E00C81F}"/>
    <cellStyle name="Poudarek3 2 3 4" xfId="2283" xr:uid="{9DF30F8A-21C7-40F9-BE59-3FE950300A2F}"/>
    <cellStyle name="Poudarek3 2 4" xfId="423" xr:uid="{550715FC-5725-4976-B242-1DF932D4F114}"/>
    <cellStyle name="Poudarek3 2 4 2" xfId="2286" xr:uid="{48C7DED6-E3BC-4982-97DA-1BE7C1A3EA0E}"/>
    <cellStyle name="Poudarek3 2 5" xfId="1487" xr:uid="{C68B956E-47EF-4635-AC4F-CA8DE73702FD}"/>
    <cellStyle name="Poudarek3 2 5 2" xfId="2287" xr:uid="{F4F9274F-AAF2-44A2-A713-167C5D43FD6A}"/>
    <cellStyle name="Poudarek3 2 6" xfId="2288" xr:uid="{7F8319FD-53D1-41CE-B75C-EAD5301FB478}"/>
    <cellStyle name="Poudarek3 2 7" xfId="2278" xr:uid="{8EAE42D6-2B1E-4B3B-9B86-841FDC4FDA30}"/>
    <cellStyle name="Poudarek3 3" xfId="424" xr:uid="{3B2962D7-9FE8-4603-B8A8-FF9A839A1765}"/>
    <cellStyle name="Poudarek3 3 2" xfId="425" xr:uid="{486771E0-A3AD-4B46-B2FE-CE0119AAF23B}"/>
    <cellStyle name="Poudarek3 3 3" xfId="426" xr:uid="{99220AC5-9F3A-4BE4-96E1-83ACFAFE3B6F}"/>
    <cellStyle name="Poudarek3 3 4" xfId="427" xr:uid="{61084D95-4CEF-4A7F-873F-6A23211C8E5A}"/>
    <cellStyle name="Poudarek3 3 5" xfId="2289" xr:uid="{CAE18802-B597-42A2-9CA8-049C77E3393B}"/>
    <cellStyle name="Poudarek3 4" xfId="428" xr:uid="{EEDFB272-5CF3-4F8A-BB8C-766E908442A2}"/>
    <cellStyle name="Poudarek3 4 2" xfId="429" xr:uid="{0C187B42-26C6-40F0-B845-D4ED0B186224}"/>
    <cellStyle name="Poudarek3 4 3" xfId="430" xr:uid="{D0677439-9252-490D-9C8E-D54ADC8C2759}"/>
    <cellStyle name="Poudarek3 4 4" xfId="431" xr:uid="{84343F08-F56F-4CBD-9EEB-13DA6B199B7D}"/>
    <cellStyle name="Poudarek3 5" xfId="579" xr:uid="{F757C0E0-134A-4C5D-BF1E-9D1E9C01D47A}"/>
    <cellStyle name="Poudarek4 2" xfId="432" xr:uid="{4AB07425-B703-4570-B948-D4F30EE0133C}"/>
    <cellStyle name="Poudarek4 2 2" xfId="433" xr:uid="{13D55D23-ACDF-48FB-9DDC-BDC4E9902FF6}"/>
    <cellStyle name="Poudarek4 2 2 2" xfId="1491" xr:uid="{C7065D43-D257-460E-8371-D3B9E2635A0E}"/>
    <cellStyle name="Poudarek4 2 2 2 2" xfId="2292" xr:uid="{18A5806C-00CC-4F32-998D-9B4AD91DA8FF}"/>
    <cellStyle name="Poudarek4 2 2 3" xfId="2293" xr:uid="{FE48130C-EC4C-4671-B8F2-41C3D8364BF6}"/>
    <cellStyle name="Poudarek4 2 2 4" xfId="2294" xr:uid="{B1AAED76-9815-4954-B2C4-B6CAC71A41F9}"/>
    <cellStyle name="Poudarek4 2 2 5" xfId="2291" xr:uid="{64B62673-F0D1-4F7A-A66B-2A90BDDDA063}"/>
    <cellStyle name="Poudarek4 2 3" xfId="434" xr:uid="{4277F5FE-5E50-420E-9085-1069BBB4D9A0}"/>
    <cellStyle name="Poudarek4 2 3 2" xfId="1492" xr:uid="{778296B1-014A-46EB-8E61-E1F0516EB615}"/>
    <cellStyle name="Poudarek4 2 3 3" xfId="2295" xr:uid="{EDAF4D28-B9C1-44DB-8D0A-586884AF38CB}"/>
    <cellStyle name="Poudarek4 2 4" xfId="435" xr:uid="{60172360-5653-441B-ACF7-41E309BF1937}"/>
    <cellStyle name="Poudarek4 2 4 2" xfId="2296" xr:uid="{7190555B-F984-4026-B70F-3B323B893BA8}"/>
    <cellStyle name="Poudarek4 2 5" xfId="1490" xr:uid="{207BA61C-9036-45BD-B072-9D248885211F}"/>
    <cellStyle name="Poudarek4 2 5 2" xfId="2297" xr:uid="{B73B8F03-A2D3-4FD4-B913-FAD3C1A0CC6F}"/>
    <cellStyle name="Poudarek4 2 6" xfId="2290" xr:uid="{81090850-1DF1-4C50-8076-7D244328E36E}"/>
    <cellStyle name="Poudarek4 3" xfId="436" xr:uid="{7E86C30A-838F-47ED-8B13-535C11869803}"/>
    <cellStyle name="Poudarek4 3 2" xfId="437" xr:uid="{4EE8E424-02AC-4F4C-96E8-87C6ECD3C53F}"/>
    <cellStyle name="Poudarek4 3 3" xfId="438" xr:uid="{5CD3BF66-BAF7-4D48-9E04-0755AE9FD34D}"/>
    <cellStyle name="Poudarek4 3 4" xfId="439" xr:uid="{2E6F0B44-F120-41FC-921A-7EFD23C9B143}"/>
    <cellStyle name="Poudarek4 3 5" xfId="2298" xr:uid="{21D8185D-BCFE-4A84-B30F-D8153B473678}"/>
    <cellStyle name="Poudarek4 4" xfId="440" xr:uid="{7CF54C51-61F4-4EF8-B570-03BC87CEEA6A}"/>
    <cellStyle name="Poudarek4 4 2" xfId="441" xr:uid="{254F962F-26AB-4AD7-A225-88BAAA4D0C16}"/>
    <cellStyle name="Poudarek4 4 3" xfId="442" xr:uid="{BE3D0CE9-FE6B-4B2B-A074-6ECC375AB39F}"/>
    <cellStyle name="Poudarek4 4 4" xfId="443" xr:uid="{21BA65D3-943F-4ADC-9E2C-204ED806502B}"/>
    <cellStyle name="Poudarek4 5" xfId="583" xr:uid="{8A3F75B7-CEFB-4CF3-894B-E617E4374610}"/>
    <cellStyle name="Poudarek5 2" xfId="444" xr:uid="{B6208B08-EA5B-4CE2-B95B-C2679C91B2AB}"/>
    <cellStyle name="Poudarek5 2 2" xfId="445" xr:uid="{690092BF-2783-4A9A-A991-25654170CB43}"/>
    <cellStyle name="Poudarek5 2 2 2" xfId="1494" xr:uid="{8EA2BE37-52B7-4703-AA28-1BFE98425D61}"/>
    <cellStyle name="Poudarek5 2 2 2 2" xfId="2300" xr:uid="{2B5ECE98-E586-465E-8A29-AC02778CCFF7}"/>
    <cellStyle name="Poudarek5 2 2 3" xfId="2301" xr:uid="{DE357B57-BBB6-4859-8739-3F6E4061A643}"/>
    <cellStyle name="Poudarek5 2 2 4" xfId="2299" xr:uid="{E97CFC97-74A2-4C75-869B-2C1E954402E1}"/>
    <cellStyle name="Poudarek5 2 3" xfId="446" xr:uid="{363DED3C-5DDE-406A-8A5F-9A7E46657911}"/>
    <cellStyle name="Poudarek5 2 3 2" xfId="1495" xr:uid="{39AB1D23-7665-4893-ABCD-21CA615E6AC1}"/>
    <cellStyle name="Poudarek5 2 3 2 2" xfId="2303" xr:uid="{C5888D44-31E2-471D-8F9E-9E6717FE5611}"/>
    <cellStyle name="Poudarek5 2 3 3" xfId="2304" xr:uid="{054E0F64-0E1C-4E0C-A935-89CBFE226897}"/>
    <cellStyle name="Poudarek5 2 3 4" xfId="2302" xr:uid="{CB865657-2638-420C-AED8-96E7349323CF}"/>
    <cellStyle name="Poudarek5 2 4" xfId="447" xr:uid="{F382FF38-3065-49D6-8560-585446443565}"/>
    <cellStyle name="Poudarek5 2 4 2" xfId="2305" xr:uid="{59CAAB38-66E1-4164-A63A-1D8D9F1D8D58}"/>
    <cellStyle name="Poudarek5 2 5" xfId="1493" xr:uid="{F822D227-794D-4497-90FB-C2FC8AE166A5}"/>
    <cellStyle name="Poudarek5 2 5 2" xfId="2306" xr:uid="{D69CCE58-BEA3-4525-A0B1-4FE857368384}"/>
    <cellStyle name="Poudarek5 2 6" xfId="2307" xr:uid="{EFFD1545-53F4-443C-9FF3-DFE052B9B4D0}"/>
    <cellStyle name="Poudarek5 3" xfId="448" xr:uid="{2FA5E79D-BA42-409C-BE60-3E7DC82149DC}"/>
    <cellStyle name="Poudarek5 3 2" xfId="449" xr:uid="{0F1A24B2-4428-418E-8331-43057D70C83C}"/>
    <cellStyle name="Poudarek5 3 3" xfId="450" xr:uid="{217D96BA-7AE0-483B-A39E-BE25C05EA93F}"/>
    <cellStyle name="Poudarek5 3 4" xfId="451" xr:uid="{B2E6544D-7C37-4E07-BEE9-921512A965FE}"/>
    <cellStyle name="Poudarek5 3 5" xfId="2308" xr:uid="{83650FE6-AFF6-441C-9E29-63DA61C0C1C1}"/>
    <cellStyle name="Poudarek5 4" xfId="452" xr:uid="{EF93AAA3-5D6A-44A6-937A-9E1DED343E6D}"/>
    <cellStyle name="Poudarek5 4 2" xfId="453" xr:uid="{E1CFD0FD-146F-461D-9B09-495C6018A0B6}"/>
    <cellStyle name="Poudarek5 4 3" xfId="454" xr:uid="{A0F55DBF-F234-4AFB-9C1C-499F1C4BDC75}"/>
    <cellStyle name="Poudarek5 4 4" xfId="455" xr:uid="{886AFE84-0A72-41A0-9CAB-7787A5AC5343}"/>
    <cellStyle name="Poudarek5 5" xfId="587" xr:uid="{2B77B6D3-E3CA-4860-B57F-A2CB5979242A}"/>
    <cellStyle name="Poudarek6 2" xfId="456" xr:uid="{1AD4CEAC-55EF-4D0E-B2AA-098CCF49E487}"/>
    <cellStyle name="Poudarek6 2 2" xfId="457" xr:uid="{01D84219-6C01-45AB-A6C0-E4A9C258E26F}"/>
    <cellStyle name="Poudarek6 2 2 2" xfId="1497" xr:uid="{8462CA82-D5A3-4776-9C7D-511D623DAF40}"/>
    <cellStyle name="Poudarek6 2 2 2 2" xfId="2311" xr:uid="{1F7B8A5C-ED7E-4B91-A23D-5F5C491491B4}"/>
    <cellStyle name="Poudarek6 2 2 3" xfId="2312" xr:uid="{A4F88E7D-C61D-4D9B-B447-CD133E3654B1}"/>
    <cellStyle name="Poudarek6 2 2 4" xfId="2313" xr:uid="{F9B0F78C-2470-497A-A12D-48D77BC2F23C}"/>
    <cellStyle name="Poudarek6 2 2 5" xfId="2310" xr:uid="{EF08FF9A-F95E-4447-8AE5-76E98797D460}"/>
    <cellStyle name="Poudarek6 2 3" xfId="458" xr:uid="{453B8674-E611-465B-B7ED-FAEE47CF32BB}"/>
    <cellStyle name="Poudarek6 2 3 2" xfId="1498" xr:uid="{5E02599D-A2D1-49AF-A599-19764CAC81D8}"/>
    <cellStyle name="Poudarek6 2 3 3" xfId="2314" xr:uid="{731BD292-6616-401C-A7BF-3D3BE08865DD}"/>
    <cellStyle name="Poudarek6 2 4" xfId="459" xr:uid="{D5173EA5-03C7-491C-871B-B7FBEFF6267C}"/>
    <cellStyle name="Poudarek6 2 4 2" xfId="2315" xr:uid="{DDB394E6-EC5B-411E-9D5F-FA31E16C585D}"/>
    <cellStyle name="Poudarek6 2 5" xfId="1496" xr:uid="{ED8E7013-4A5D-4394-A7D1-7FFB7CA8DA86}"/>
    <cellStyle name="Poudarek6 2 5 2" xfId="2316" xr:uid="{5B864A0B-5431-4576-A9D5-2130C9F9EFAE}"/>
    <cellStyle name="Poudarek6 2 6" xfId="2309" xr:uid="{68A8A519-22CB-420F-9320-4E82746BBA64}"/>
    <cellStyle name="Poudarek6 3" xfId="460" xr:uid="{90A3D5B1-C42F-4131-805D-1813186787F5}"/>
    <cellStyle name="Poudarek6 3 2" xfId="461" xr:uid="{CCBB1260-484A-4B9A-BE71-35399005C21A}"/>
    <cellStyle name="Poudarek6 3 3" xfId="462" xr:uid="{82ABCB0B-F20F-4846-A6C7-CBFEA7BB794C}"/>
    <cellStyle name="Poudarek6 3 4" xfId="463" xr:uid="{3862ECAE-6FA3-478C-9B35-BCAC894CF257}"/>
    <cellStyle name="Poudarek6 3 5" xfId="2317" xr:uid="{99B779BB-5191-4A50-B1DF-1EF71D20F95F}"/>
    <cellStyle name="Poudarek6 4" xfId="464" xr:uid="{3719A5F9-1A73-48BF-8E0D-4CF47312D48A}"/>
    <cellStyle name="Poudarek6 4 2" xfId="465" xr:uid="{C77BD9A0-6D4A-4A60-A7C0-155087805632}"/>
    <cellStyle name="Poudarek6 4 3" xfId="466" xr:uid="{84D39CCE-E6B5-4C97-9743-F28F071CC856}"/>
    <cellStyle name="Poudarek6 4 4" xfId="467" xr:uid="{00CF82BE-836C-421D-967B-6DF1F206E18F}"/>
    <cellStyle name="Poudarek6 5" xfId="591" xr:uid="{0DA0DD6C-C891-4110-BEE2-736E9CAD8883}"/>
    <cellStyle name="Povezana celica 2" xfId="468" xr:uid="{FF7D810E-BBDB-4148-A360-E1A373E83A16}"/>
    <cellStyle name="Povezana celica 2 2" xfId="469" xr:uid="{0566BAF7-C528-4873-8F9E-3672066090BD}"/>
    <cellStyle name="Povezana celica 2 2 2" xfId="1499" xr:uid="{BFCC5FC2-CF6A-4B3F-B7C4-60E4AF1525F4}"/>
    <cellStyle name="Povezana celica 2 2 2 2" xfId="2319" xr:uid="{55E83002-2C38-482F-81D0-1905344133EB}"/>
    <cellStyle name="Povezana celica 2 2 3" xfId="2320" xr:uid="{6F0EE7C4-2B8D-48ED-8263-BBBD27252342}"/>
    <cellStyle name="Povezana celica 2 2 4" xfId="2321" xr:uid="{AFBDD5EA-FE83-46B8-9DA6-3D17129DD548}"/>
    <cellStyle name="Povezana celica 2 3" xfId="470" xr:uid="{DC0F0832-6F46-4FE1-9548-FFBCF1D07F64}"/>
    <cellStyle name="Povezana celica 2 3 2" xfId="2322" xr:uid="{599CF7E1-980F-4FA3-BDFA-AE25341E5BC0}"/>
    <cellStyle name="Povezana celica 2 4" xfId="471" xr:uid="{117B4843-0566-4FC3-B54F-B0FF399BF9EA}"/>
    <cellStyle name="Povezana celica 2 4 2" xfId="2323" xr:uid="{DFA9D20D-4B47-4E2E-8F77-007866E26E65}"/>
    <cellStyle name="Povezana celica 2 5" xfId="2324" xr:uid="{10124320-7F29-47C6-95C6-FB384B84124A}"/>
    <cellStyle name="Povezana celica 2 6" xfId="2318" xr:uid="{6D96776A-9850-4F78-92DC-FA1D38E2F16C}"/>
    <cellStyle name="Povezana celica 3" xfId="472" xr:uid="{BC514132-AB8D-46B2-B614-B710DD964E2A}"/>
    <cellStyle name="Povezana celica 3 2" xfId="473" xr:uid="{25447EB4-9F82-48E9-A57D-2638BF23DBEF}"/>
    <cellStyle name="Povezana celica 3 3" xfId="474" xr:uid="{6B1816C9-6193-488D-8B7B-CE6C38D17366}"/>
    <cellStyle name="Povezana celica 3 4" xfId="475" xr:uid="{DABD993D-9044-40C5-915A-8D9AE551789F}"/>
    <cellStyle name="Povezana celica 4" xfId="476" xr:uid="{52C77231-CCF8-4566-8293-956265FF6FEE}"/>
    <cellStyle name="Povezana celica 4 2" xfId="477" xr:uid="{4CECEFBF-CAD0-42BA-AFF2-4B7255D9A230}"/>
    <cellStyle name="Povezana celica 4 3" xfId="478" xr:uid="{FCCB7CA2-0827-4447-B701-6CEE0F551E2E}"/>
    <cellStyle name="Povezana celica 4 4" xfId="479" xr:uid="{01F77729-89E7-4365-829C-53775A123310}"/>
    <cellStyle name="Povezana celica 5" xfId="554" xr:uid="{064C6326-9C34-4FDA-BA59-2C106BB43B8C}"/>
    <cellStyle name="Preveri celico 2" xfId="480" xr:uid="{859F5152-B468-4610-BB2E-CA342D883911}"/>
    <cellStyle name="Preveri celico 2 2" xfId="481" xr:uid="{6F22A86C-3B6A-4801-BE9F-C9E1D02E8600}"/>
    <cellStyle name="Preveri celico 2 2 2" xfId="1501" xr:uid="{95D33C98-DB7C-4182-ADCD-1B6A18207B86}"/>
    <cellStyle name="Preveri celico 2 2 2 2" xfId="2326" xr:uid="{DF6BBF89-7898-4DE5-AC52-61CAE8DE9485}"/>
    <cellStyle name="Preveri celico 2 2 3" xfId="2327" xr:uid="{00C03A06-B362-4D21-BB20-5EDF530F8B2C}"/>
    <cellStyle name="Preveri celico 2 2 4" xfId="2325" xr:uid="{9080820C-01AE-4C07-AEC3-04F7EAE13C54}"/>
    <cellStyle name="Preveri celico 2 3" xfId="482" xr:uid="{DECC4A6A-C988-4ADB-8BB5-568E21066BE3}"/>
    <cellStyle name="Preveri celico 2 3 2" xfId="1502" xr:uid="{A4B99A0A-43C3-457B-8819-2D036A16BB8C}"/>
    <cellStyle name="Preveri celico 2 3 3" xfId="2328" xr:uid="{A0E7B1F9-D81D-48D7-BDF9-1EA7445D2EA2}"/>
    <cellStyle name="Preveri celico 2 4" xfId="483" xr:uid="{A60762D6-35E1-47F8-B0B3-E810E48C749D}"/>
    <cellStyle name="Preveri celico 2 4 2" xfId="2329" xr:uid="{8D620141-91FB-43A9-B07D-46E7D907F3A8}"/>
    <cellStyle name="Preveri celico 2 5" xfId="1500" xr:uid="{A4186F95-1FA6-4DC8-93AD-FFFE8BAA7D88}"/>
    <cellStyle name="Preveri celico 2 5 2" xfId="2330" xr:uid="{0E7AE224-49A3-4236-832E-9F2EF8529D69}"/>
    <cellStyle name="Preveri celico 3" xfId="484" xr:uid="{58EA725E-6A21-4D94-9B19-C91B2B10549C}"/>
    <cellStyle name="Preveri celico 3 2" xfId="485" xr:uid="{17500498-7923-4732-BC73-DCCE75F193B6}"/>
    <cellStyle name="Preveri celico 3 3" xfId="486" xr:uid="{92021CE1-3F24-457F-BEF1-B73CB585A280}"/>
    <cellStyle name="Preveri celico 3 4" xfId="487" xr:uid="{969E72EC-D6AF-49A6-A723-0A8E044B0664}"/>
    <cellStyle name="Preveri celico 3 5" xfId="2331" xr:uid="{F7AD06C2-A319-4D97-94F9-48EE93BA474A}"/>
    <cellStyle name="Preveri celico 4" xfId="488" xr:uid="{5938A838-090F-419C-A293-9ADFD521F88F}"/>
    <cellStyle name="Preveri celico 4 2" xfId="489" xr:uid="{B2F93933-C215-49D8-B5C3-0CD8F28367D4}"/>
    <cellStyle name="Preveri celico 4 3" xfId="490" xr:uid="{4B4D93C9-8732-4C6C-A982-21761A04BD93}"/>
    <cellStyle name="Preveri celico 4 4" xfId="491" xr:uid="{CC3E1977-C85B-4BB0-9B1C-6BAC75D7F284}"/>
    <cellStyle name="Preveri celico 5" xfId="553" xr:uid="{B447FEDA-59CA-4C3B-8612-8AFD85E0DC6F}"/>
    <cellStyle name="Projekt" xfId="492" xr:uid="{D33472F1-F997-487E-8696-4D5CD33244AF}"/>
    <cellStyle name="PRVA VRSTA Element delo 2" xfId="1212" xr:uid="{97F350C6-4D20-4678-8A55-59303B3AD43E}"/>
    <cellStyle name="Računanje 2" xfId="493" xr:uid="{7795E18A-5190-4984-9FC0-12BC4F0AE756}"/>
    <cellStyle name="Računanje 2 10" xfId="1504" xr:uid="{D33AE350-80C6-4A8B-91C3-A47F10F7E701}"/>
    <cellStyle name="Računanje 2 11" xfId="1505" xr:uid="{6D5D1A58-5BA6-4899-96C9-30E69A509C5F}"/>
    <cellStyle name="Računanje 2 12" xfId="1503" xr:uid="{3D849ADB-6B9A-4249-95DE-4AF6ED77E7F2}"/>
    <cellStyle name="Računanje 2 13" xfId="2332" xr:uid="{E8A164FF-7C2B-49E4-B5BA-510128307705}"/>
    <cellStyle name="Računanje 2 2" xfId="494" xr:uid="{D05ACA96-C64A-4E28-865E-A098C84F7378}"/>
    <cellStyle name="Računanje 2 2 2" xfId="1507" xr:uid="{C2053664-CEE5-4EE4-840D-C44E29305671}"/>
    <cellStyle name="Računanje 2 2 2 2" xfId="2334" xr:uid="{55A41B36-429B-4B84-92BF-A2F1CF94D67F}"/>
    <cellStyle name="Računanje 2 2 3" xfId="1506" xr:uid="{95B4EAC8-3447-44A9-A145-A82459B42434}"/>
    <cellStyle name="Računanje 2 2 3 2" xfId="2335" xr:uid="{CC48BDF1-DFC0-48D8-B636-B9361816D71F}"/>
    <cellStyle name="Računanje 2 2 4" xfId="2336" xr:uid="{325B930B-92EB-4104-9F5D-65504BDDBAC7}"/>
    <cellStyle name="Računanje 2 2 5" xfId="2333" xr:uid="{8898332D-9616-4B2C-A465-C2A2F74E9488}"/>
    <cellStyle name="Računanje 2 3" xfId="495" xr:uid="{3F184866-01E2-4550-A3D2-F922D91B2B9E}"/>
    <cellStyle name="Računanje 2 3 2" xfId="1509" xr:uid="{93B3E32B-D141-4648-97AA-74EC2EFB1EBE}"/>
    <cellStyle name="Računanje 2 3 3" xfId="1508" xr:uid="{F195C94B-647A-4C71-AB5F-AE8E192658CF}"/>
    <cellStyle name="Računanje 2 3 4" xfId="2337" xr:uid="{18C608D9-E886-4CFB-AECC-3822C7095D53}"/>
    <cellStyle name="Računanje 2 4" xfId="496" xr:uid="{485691F7-C995-4C8E-AA26-BFBB2BC2BE9C}"/>
    <cellStyle name="Računanje 2 4 2" xfId="1510" xr:uid="{04DDE062-C78D-474B-A1DB-2CB8691A873E}"/>
    <cellStyle name="Računanje 2 4 3" xfId="2338" xr:uid="{1DA808E8-FF8F-4326-9E3B-FBFA183A5C7E}"/>
    <cellStyle name="Računanje 2 5" xfId="1511" xr:uid="{BD216704-8002-4752-BD26-635ACEF7F3B7}"/>
    <cellStyle name="Računanje 2 5 2" xfId="2339" xr:uid="{26ACF055-EC20-4724-AACD-927941150C6E}"/>
    <cellStyle name="Računanje 2 6" xfId="1512" xr:uid="{0243906B-0FED-470A-8D08-108EC7751934}"/>
    <cellStyle name="Računanje 2 7" xfId="1513" xr:uid="{B22213AB-B3E5-4457-863B-F037EAC508F9}"/>
    <cellStyle name="Računanje 2 8" xfId="1514" xr:uid="{4CD11148-E18B-4692-84E0-6B9AFA9CB394}"/>
    <cellStyle name="Računanje 2 9" xfId="1515" xr:uid="{50F4AFA9-2712-4832-BB41-AC62036400E4}"/>
    <cellStyle name="Računanje 3" xfId="497" xr:uid="{65CCFD04-0F98-42EC-87B5-B12770F72F20}"/>
    <cellStyle name="Računanje 3 2" xfId="498" xr:uid="{390BBF9B-1E84-4DF0-AB7C-E0F8B2F10CBD}"/>
    <cellStyle name="Računanje 3 3" xfId="499" xr:uid="{6B7A2EC5-072A-46F3-ABD3-C2FF3EF055B9}"/>
    <cellStyle name="Računanje 3 4" xfId="500" xr:uid="{25EB3D0F-ACFF-42F6-B54E-C28B75A4A96A}"/>
    <cellStyle name="Računanje 3 5" xfId="2340" xr:uid="{B6B09E1F-A507-4E6F-A0FD-9996F30A368A}"/>
    <cellStyle name="Računanje 4" xfId="501" xr:uid="{3806E004-F211-4017-86E4-7E707ADE053D}"/>
    <cellStyle name="Računanje 4 2" xfId="502" xr:uid="{99CEB92C-DDB0-49A0-9B8C-5587DC98DFD7}"/>
    <cellStyle name="Računanje 4 3" xfId="503" xr:uid="{98E45D97-1E5A-4912-A124-6DF375843318}"/>
    <cellStyle name="Računanje 4 4" xfId="504" xr:uid="{E5145E00-A995-4DB1-96ED-A22931D6AAB3}"/>
    <cellStyle name="Računanje 5" xfId="555" xr:uid="{0E5B6271-E9A5-4E5F-A144-1B75E12D9AE3}"/>
    <cellStyle name="Rekapitulacija" xfId="1213" xr:uid="{7D1C8098-DB1E-4CD1-96AC-3DD59FA0D6D2}"/>
    <cellStyle name="S3" xfId="1214" xr:uid="{29FF4D9E-E349-49CB-8C78-EAA3651CED70}"/>
    <cellStyle name="Sheet Title" xfId="1215" xr:uid="{930C28E9-D036-4C38-AD87-C5E28E8F3942}"/>
    <cellStyle name="Slabo 2" xfId="505" xr:uid="{BB7EF283-4052-4459-9BE4-87215DA72695}"/>
    <cellStyle name="Slabo 2 2" xfId="506" xr:uid="{007DBEC5-AA21-45AD-88DE-C053BBBE24E7}"/>
    <cellStyle name="Slabo 2 2 2" xfId="1517" xr:uid="{D7E3BBE8-C7F4-4A16-A7D1-05CE3ED3E4C2}"/>
    <cellStyle name="Slabo 2 2 2 2" xfId="2343" xr:uid="{0C205BD3-B638-4969-8550-DBE72E8C11B4}"/>
    <cellStyle name="Slabo 2 2 3" xfId="2344" xr:uid="{AF8413A6-F170-434D-86EA-04443366C3EF}"/>
    <cellStyle name="Slabo 2 2 4" xfId="2345" xr:uid="{35A9F494-248B-4EC3-9B6F-A1562B1580C9}"/>
    <cellStyle name="Slabo 2 2 5" xfId="2342" xr:uid="{4924AE63-AA67-4FC4-9BE9-A529F171BCD8}"/>
    <cellStyle name="Slabo 2 3" xfId="507" xr:uid="{C216DDA8-FA71-461F-B5F8-8C8DFEFE5D6F}"/>
    <cellStyle name="Slabo 2 3 2" xfId="1518" xr:uid="{E458C783-DE71-48D9-B6BA-7FC332795DF4}"/>
    <cellStyle name="Slabo 2 3 2 2" xfId="2347" xr:uid="{B72614B5-68E9-41EC-9AA4-DF10A1BCDC9E}"/>
    <cellStyle name="Slabo 2 3 3" xfId="2348" xr:uid="{A716FD06-BC02-4C50-96CC-A36CBD1317B3}"/>
    <cellStyle name="Slabo 2 3 4" xfId="2346" xr:uid="{418BEDCD-CD84-47A3-9F2E-C360249FB93C}"/>
    <cellStyle name="Slabo 2 4" xfId="508" xr:uid="{0C4FA20F-5D2E-4B38-AF7F-D063A34E0AE8}"/>
    <cellStyle name="Slabo 2 4 2" xfId="2349" xr:uid="{478CE4C0-3568-4000-ACD6-B028892DD6E0}"/>
    <cellStyle name="Slabo 2 5" xfId="1516" xr:uid="{33C672D2-B9C3-4075-918F-65EEA0231EEA}"/>
    <cellStyle name="Slabo 2 5 2" xfId="2350" xr:uid="{A1034947-563C-4131-9201-7CB5801C988E}"/>
    <cellStyle name="Slabo 2 6" xfId="1274" xr:uid="{CD2329B4-33C3-4EE1-BA14-53A3C0C4D40A}"/>
    <cellStyle name="Slabo 2 6 2" xfId="2351" xr:uid="{AF023C22-B5BF-4BD9-B9BA-4F09C859C05D}"/>
    <cellStyle name="Slabo 2 7" xfId="1216" xr:uid="{6F93E803-A7AF-4E55-9837-15769A097508}"/>
    <cellStyle name="Slabo 2 8" xfId="2341" xr:uid="{D888D1BF-B32E-4D04-B157-6261AFA041BC}"/>
    <cellStyle name="Slabo 3" xfId="509" xr:uid="{5E6297F4-B5D0-455F-A1B3-016030AF385C}"/>
    <cellStyle name="Slabo 3 2" xfId="510" xr:uid="{CF7259DE-C7E3-4FC3-A36C-E2237AF41F24}"/>
    <cellStyle name="Slabo 3 3" xfId="511" xr:uid="{F261921B-EEC2-4AFA-B07C-9D4653354D76}"/>
    <cellStyle name="Slabo 3 4" xfId="512" xr:uid="{F7669BFA-49EF-4042-82CE-34B7D40A95C6}"/>
    <cellStyle name="Slabo 3 5" xfId="2352" xr:uid="{97C5F92F-EC5C-4EA2-BA69-94E605B7D393}"/>
    <cellStyle name="Slabo 4" xfId="513" xr:uid="{21344A4E-332E-48EF-9183-24578B5F89C4}"/>
    <cellStyle name="Slabo 4 2" xfId="514" xr:uid="{D53ABFAD-742D-469E-822A-52F8D6235610}"/>
    <cellStyle name="Slabo 4 3" xfId="515" xr:uid="{57983532-4544-41DF-BDC5-33DEFBABA62F}"/>
    <cellStyle name="Slabo 4 4" xfId="516" xr:uid="{CCEE36D4-DC3E-415B-99B3-36BB93B0DED5}"/>
    <cellStyle name="Slabo 5" xfId="559" xr:uid="{5BC6A99C-192D-4B60-93BC-AFB396D9A8CE}"/>
    <cellStyle name="Slog 1" xfId="1217" xr:uid="{3AF3660D-C052-40A3-98F9-7B4AE61E8E99}"/>
    <cellStyle name="Slog 1 2" xfId="1519" xr:uid="{08526F97-B144-4DA0-A82B-6F6B94B7C174}"/>
    <cellStyle name="Slog 1 2 2" xfId="2354" xr:uid="{798A8D8E-3C34-46F6-9DD8-FD16D51204DB}"/>
    <cellStyle name="Slog 1 2 3" xfId="2355" xr:uid="{F7A8CDFC-51E2-4C01-A52C-CD52771609FF}"/>
    <cellStyle name="Slog 1 2 4" xfId="2356" xr:uid="{D7F56076-674C-442D-B3F9-6BD3D4D48E63}"/>
    <cellStyle name="Slog 1 2 5" xfId="2353" xr:uid="{9452D74D-B293-41E1-8605-0EC969BF535E}"/>
    <cellStyle name="Slog 1 3" xfId="2357" xr:uid="{7EF6B11B-1BAE-4D21-864C-616B99E973FA}"/>
    <cellStyle name="Slog 1 3 2" xfId="2358" xr:uid="{F7B6C58E-9333-49E3-A721-DB4B68AD6FA1}"/>
    <cellStyle name="Slog 1 3 2 2" xfId="2359" xr:uid="{BFC02C96-DA3A-4A23-B4DA-27F7BCB3EC81}"/>
    <cellStyle name="Slog 1 3 3" xfId="2360" xr:uid="{63E5D64E-46CD-4F3F-8FC3-AF75C5366B55}"/>
    <cellStyle name="Slog 1 3 4" xfId="2361" xr:uid="{6A102863-A64E-4523-B783-68E222A798E2}"/>
    <cellStyle name="Slog 1 3 5" xfId="2362" xr:uid="{1EBFDCCD-B189-4F52-8F99-110457457EEC}"/>
    <cellStyle name="Slog 1 4" xfId="2363" xr:uid="{4533D9D0-6AE1-48F7-AA0A-4B6B352E5314}"/>
    <cellStyle name="Slog 1 4 2" xfId="2364" xr:uid="{6D6AE758-8092-4F2B-B67F-143807DDEB02}"/>
    <cellStyle name="Slog 1 5" xfId="2365" xr:uid="{9D5A639E-9322-4127-8AA6-3CBDE41C40A3}"/>
    <cellStyle name="Slog 1 6" xfId="2366" xr:uid="{ABDC6CEC-7117-49E5-ACF3-75CC4FB617CA}"/>
    <cellStyle name="Slog 1 7" xfId="2367" xr:uid="{A503EE67-0770-4D9B-B2A6-BCC3261381BE}"/>
    <cellStyle name="TableStyleLight1" xfId="2368" xr:uid="{03B2075E-C131-4264-B220-4FF00A4C4C07}"/>
    <cellStyle name="Title" xfId="1520" xr:uid="{9757FE3E-D636-44F6-9018-68218C7E4994}"/>
    <cellStyle name="Total" xfId="517" xr:uid="{AB1ED026-C02A-4BEC-94A8-193ECA9C2B3B}"/>
    <cellStyle name="Valuta 2" xfId="573" xr:uid="{4D9D7566-BE02-44E4-9EFA-5078C4B77D79}"/>
    <cellStyle name="Valuta 2 10" xfId="2370" xr:uid="{EEF9FCB2-1BEC-4498-8A4E-CEB318D8AC4A}"/>
    <cellStyle name="Valuta 2 11" xfId="2371" xr:uid="{0390A182-8900-4134-9ED5-857756FA8D50}"/>
    <cellStyle name="Valuta 2 12" xfId="2369" xr:uid="{618A078D-F5FC-4398-928F-F23F2E00BE32}"/>
    <cellStyle name="Valuta 2 2" xfId="1219" xr:uid="{8DA89AF1-8B36-4D80-B67A-46D9B57C96E4}"/>
    <cellStyle name="Valuta 2 2 2" xfId="2373" xr:uid="{C3864CAB-AD13-4107-94BC-56B627F8E47A}"/>
    <cellStyle name="Valuta 2 2 2 2" xfId="2374" xr:uid="{A2CE12A0-A87A-4142-87BA-00EF3DA6E640}"/>
    <cellStyle name="Valuta 2 2 2 3" xfId="2375" xr:uid="{87315C24-925F-4723-8F83-9DB2BC22CE27}"/>
    <cellStyle name="Valuta 2 2 2 4" xfId="2376" xr:uid="{29F4EAA9-56E8-42CA-B765-9DCEB4E63A11}"/>
    <cellStyle name="Valuta 2 2 2 5" xfId="2377" xr:uid="{640502B0-82F7-451B-88F6-3BDEA1D5E93C}"/>
    <cellStyle name="Valuta 2 2 3" xfId="2378" xr:uid="{7B9D4AA6-156C-459E-BEE4-A332F9F4E566}"/>
    <cellStyle name="Valuta 2 2 3 2" xfId="2379" xr:uid="{F75B2227-CD73-44D5-8AFC-11FE90985A6E}"/>
    <cellStyle name="Valuta 2 2 3 3" xfId="2380" xr:uid="{4B309BE8-D684-420D-8C94-EC7FB1B81369}"/>
    <cellStyle name="Valuta 2 2 3 4" xfId="2381" xr:uid="{A20C47BB-EE08-40B3-98AB-784F7EFCE4A6}"/>
    <cellStyle name="Valuta 2 2 3 5" xfId="2382" xr:uid="{822F5E91-3485-4342-AB00-04D0527AC2C6}"/>
    <cellStyle name="Valuta 2 2 4" xfId="2383" xr:uid="{0C0C918E-16AE-4069-A42A-1D8E34265632}"/>
    <cellStyle name="Valuta 2 2 4 2" xfId="2384" xr:uid="{F813B6F5-ACB0-42B2-98E5-A311B62C256B}"/>
    <cellStyle name="Valuta 2 2 4 3" xfId="2385" xr:uid="{3351A0B8-8B7D-41C1-8E9E-BC4C7E218353}"/>
    <cellStyle name="Valuta 2 2 4 4" xfId="2386" xr:uid="{1174DC2F-9A9E-4957-8BA9-5D2733F4088B}"/>
    <cellStyle name="Valuta 2 2 4 5" xfId="2387" xr:uid="{0B6F86B5-2B51-4D8A-B652-D65F413A341C}"/>
    <cellStyle name="Valuta 2 2 5" xfId="2388" xr:uid="{EC4EAB9F-2222-418E-9539-5E3B722B9E62}"/>
    <cellStyle name="Valuta 2 2 5 2" xfId="2389" xr:uid="{89F726AD-38B2-4F35-9D72-36077335D0BE}"/>
    <cellStyle name="Valuta 2 2 6" xfId="2390" xr:uid="{C4197975-0247-454A-958A-1DC9555677AB}"/>
    <cellStyle name="Valuta 2 2 7" xfId="2391" xr:uid="{BDCD07F5-72B2-4477-ACFB-8B08D732947D}"/>
    <cellStyle name="Valuta 2 2 8" xfId="2372" xr:uid="{6A93FFF4-528F-4535-9255-57756A5324FC}"/>
    <cellStyle name="Valuta 2 3" xfId="1220" xr:uid="{D062C168-2161-4FEF-A1EB-4FE2A316CCE8}"/>
    <cellStyle name="Valuta 2 3 10" xfId="2392" xr:uid="{CA934A71-0359-4348-85B1-508461916BD1}"/>
    <cellStyle name="Valuta 2 3 2" xfId="2393" xr:uid="{23A18671-B4D5-482C-9103-6D85538945FF}"/>
    <cellStyle name="Valuta 2 3 2 2" xfId="2394" xr:uid="{94A61B2A-C941-4CFB-8893-40A9AF26BE51}"/>
    <cellStyle name="Valuta 2 3 2 3" xfId="2395" xr:uid="{5133345D-DC87-432D-AD52-3DDCEA4E0F26}"/>
    <cellStyle name="Valuta 2 3 2 4" xfId="2396" xr:uid="{AA60F231-59F0-4947-A353-E358DA8264D7}"/>
    <cellStyle name="Valuta 2 3 2 5" xfId="2397" xr:uid="{3B826457-CC6C-49DA-A8EB-301687BDE302}"/>
    <cellStyle name="Valuta 2 3 3" xfId="2398" xr:uid="{581AB319-9AFE-4888-9255-F0BA374123A7}"/>
    <cellStyle name="Valuta 2 3 3 2" xfId="2399" xr:uid="{6B222ECC-2FA9-443F-9748-C954A9442721}"/>
    <cellStyle name="Valuta 2 3 3 3" xfId="2400" xr:uid="{250D810C-AE09-458B-BAA6-09F5D79A3361}"/>
    <cellStyle name="Valuta 2 3 3 4" xfId="2401" xr:uid="{F67FFE49-3269-4444-BDCD-F6FB7748C9BF}"/>
    <cellStyle name="Valuta 2 3 3 5" xfId="2402" xr:uid="{0EA93EE2-75C2-4FEE-9BFB-6E7754858CDC}"/>
    <cellStyle name="Valuta 2 3 4" xfId="2403" xr:uid="{7C60EB5B-C104-4BE6-8766-F8559A306A5E}"/>
    <cellStyle name="Valuta 2 3 5" xfId="2404" xr:uid="{3A21BFB0-E0B2-4A50-A10D-11A07C76CB6D}"/>
    <cellStyle name="Valuta 2 3 6" xfId="2405" xr:uid="{8290A800-F7B0-40A7-9BCB-CEE6CC23F5A0}"/>
    <cellStyle name="Valuta 2 3 7" xfId="2406" xr:uid="{63B5B8A3-4C12-4862-921A-7387A4BCD1E9}"/>
    <cellStyle name="Valuta 2 3 8" xfId="2407" xr:uid="{96463510-A0E2-4CEB-B094-90A2F542F113}"/>
    <cellStyle name="Valuta 2 3 9" xfId="2408" xr:uid="{F8B79C2E-2AE5-4EE5-A377-2A2431CC846B}"/>
    <cellStyle name="Valuta 2 4" xfId="1218" xr:uid="{88D2FD3F-596C-40B0-84DC-840405B75588}"/>
    <cellStyle name="Valuta 2 4 10" xfId="2409" xr:uid="{205E844D-37CF-44AA-A636-8DE7A3495B98}"/>
    <cellStyle name="Valuta 2 4 2" xfId="2410" xr:uid="{69B06F5F-FD0A-4479-9DF4-EAF9D541CDB9}"/>
    <cellStyle name="Valuta 2 4 2 2" xfId="2411" xr:uid="{D1EF50DD-A6E0-4A49-ACA7-ED32C1116FDC}"/>
    <cellStyle name="Valuta 2 4 2 3" xfId="2412" xr:uid="{062728B9-B8C1-461A-84FD-D4D3ECE5A9D0}"/>
    <cellStyle name="Valuta 2 4 2 4" xfId="2413" xr:uid="{17C86711-42D2-4412-B7DD-BBFA3514918D}"/>
    <cellStyle name="Valuta 2 4 2 5" xfId="2414" xr:uid="{968ADF73-096D-443E-9FF4-E2CAE7174C3F}"/>
    <cellStyle name="Valuta 2 4 3" xfId="2415" xr:uid="{982E8BC2-015C-4965-9C1F-D4F1DB1F7B7B}"/>
    <cellStyle name="Valuta 2 4 3 2" xfId="2416" xr:uid="{7C9D2DF1-A37B-4889-BE61-4BACA3A91BC4}"/>
    <cellStyle name="Valuta 2 4 3 3" xfId="2417" xr:uid="{58C74661-93D8-4FD2-8810-073A879A6D42}"/>
    <cellStyle name="Valuta 2 4 3 4" xfId="2418" xr:uid="{2A77BDC5-8C43-4F4A-B738-0C9AAC7E1301}"/>
    <cellStyle name="Valuta 2 4 3 5" xfId="2419" xr:uid="{96602945-4E49-4359-BBA7-798DF168CF6F}"/>
    <cellStyle name="Valuta 2 4 4" xfId="2420" xr:uid="{A572F7A9-0B58-475A-B1FA-68C5392ECFED}"/>
    <cellStyle name="Valuta 2 4 5" xfId="2421" xr:uid="{8E042FE0-F887-4D67-B05A-B1B7761EA065}"/>
    <cellStyle name="Valuta 2 4 6" xfId="2422" xr:uid="{30563954-DB7F-4D9E-B6CC-10313E6DB8F4}"/>
    <cellStyle name="Valuta 2 4 7" xfId="2423" xr:uid="{0718BA32-674D-47D3-BE85-64BD458EA535}"/>
    <cellStyle name="Valuta 2 4 8" xfId="2424" xr:uid="{591DC349-2B0B-478E-83DE-F3DD7A0DC501}"/>
    <cellStyle name="Valuta 2 4 9" xfId="2425" xr:uid="{811DBB8F-A74F-499A-B70E-A6768BA3852B}"/>
    <cellStyle name="Valuta 2 5" xfId="1553" xr:uid="{B64A00E9-8AE3-4829-91A2-875521569D65}"/>
    <cellStyle name="Valuta 2 5 2" xfId="1562" xr:uid="{C24B4BBE-C3DD-43FE-A556-BF6EDB678CDB}"/>
    <cellStyle name="Valuta 2 5 2 2" xfId="2427" xr:uid="{7A64BBC6-DFF0-42A0-80DF-78CDE5360E16}"/>
    <cellStyle name="Valuta 2 5 3" xfId="2428" xr:uid="{705EC50B-30D0-4285-AD59-BBD20B54AC54}"/>
    <cellStyle name="Valuta 2 5 4" xfId="2429" xr:uid="{DA2018BC-DE80-4F6C-8C23-F3A6A9F32C45}"/>
    <cellStyle name="Valuta 2 5 5" xfId="2430" xr:uid="{09AC47B9-91EC-4FFE-8479-EE68369FEE48}"/>
    <cellStyle name="Valuta 2 5 6" xfId="2426" xr:uid="{6A6EDB49-EAC4-4153-947F-3254D82E9D0C}"/>
    <cellStyle name="Valuta 2 6" xfId="1556" xr:uid="{A0EBB46C-7BFC-4873-9251-195F4BD74D72}"/>
    <cellStyle name="Valuta 2 6 2" xfId="1564" xr:uid="{EBB88310-C8D8-4F0A-81EC-F75D1C6E889F}"/>
    <cellStyle name="Valuta 2 6 2 2" xfId="2432" xr:uid="{D0358B0A-CF82-4205-81E0-2375150CCF75}"/>
    <cellStyle name="Valuta 2 6 3" xfId="2433" xr:uid="{4E196B17-A7E5-4670-AAE0-7BF878BBE300}"/>
    <cellStyle name="Valuta 2 6 4" xfId="2434" xr:uid="{DCDB68FE-0065-46D0-A594-91DEFC01AEC9}"/>
    <cellStyle name="Valuta 2 6 5" xfId="2435" xr:uid="{2AA0C59D-962C-4B7F-A3CD-61CAF160C33B}"/>
    <cellStyle name="Valuta 2 6 6" xfId="2431" xr:uid="{F6792CFF-9368-4FFE-B5A3-5E590287C76E}"/>
    <cellStyle name="Valuta 2 7" xfId="1560" xr:uid="{C26B8FE8-A46A-495B-9B4C-FB4CBA04CE9E}"/>
    <cellStyle name="Valuta 2 7 2" xfId="2437" xr:uid="{7BD14717-844F-4F8C-ACBC-2E9E43D44755}"/>
    <cellStyle name="Valuta 2 7 3" xfId="2438" xr:uid="{6510365C-7164-4305-9DE2-67734F1DD2FF}"/>
    <cellStyle name="Valuta 2 7 4" xfId="2439" xr:uid="{D1018C5B-BE9A-42AD-BA5E-F506C83E675A}"/>
    <cellStyle name="Valuta 2 7 5" xfId="2440" xr:uid="{93FED798-E1B1-45A4-83A4-F255BB63AC70}"/>
    <cellStyle name="Valuta 2 7 6" xfId="2436" xr:uid="{4424C1D7-1F35-4C14-8D40-56C38FBB43EB}"/>
    <cellStyle name="Valuta 2 8" xfId="2441" xr:uid="{3E401631-58EB-4C9E-B040-329F2126EEAB}"/>
    <cellStyle name="Valuta 2 8 2" xfId="2442" xr:uid="{F1B4FF4F-44CA-42C3-9AC3-D4D18C4F53F9}"/>
    <cellStyle name="Valuta 2 9" xfId="2443" xr:uid="{56A8C1E5-07B8-4BBE-9EA7-0F3138008846}"/>
    <cellStyle name="Valuta 3" xfId="1221" xr:uid="{8418B3AC-DBEF-4083-8160-732BF7AEC482}"/>
    <cellStyle name="Valuta 3 2" xfId="2445" xr:uid="{BAA04A2E-8029-45D7-A1A2-6FADB7AC6408}"/>
    <cellStyle name="Valuta 3 2 2" xfId="2446" xr:uid="{359E1E8A-6E0D-475E-AB6E-DB48D25221A1}"/>
    <cellStyle name="Valuta 3 2 2 2" xfId="2447" xr:uid="{FCE5C48E-DB8F-4DCB-9913-3F72EC97F7FC}"/>
    <cellStyle name="Valuta 3 2 2 3" xfId="2448" xr:uid="{9B01A2DD-6B93-4372-B8C6-1F8DAFEBEDB4}"/>
    <cellStyle name="Valuta 3 2 2 4" xfId="2449" xr:uid="{47E21E5C-1FFC-4B0C-85BC-A04B3DC6666C}"/>
    <cellStyle name="Valuta 3 2 2 5" xfId="2450" xr:uid="{95CADFD9-F2F7-4E44-9819-5A248582B0D5}"/>
    <cellStyle name="Valuta 3 2 3" xfId="2451" xr:uid="{531D4E16-F612-4AF9-A423-0C0E8D445786}"/>
    <cellStyle name="Valuta 3 2 3 2" xfId="2452" xr:uid="{625F2F95-2509-48AF-9BA9-4ED49A3D0623}"/>
    <cellStyle name="Valuta 3 2 3 3" xfId="2453" xr:uid="{AD698C61-0F1D-40C5-A5A0-743CBF4A6F5C}"/>
    <cellStyle name="Valuta 3 2 3 4" xfId="2454" xr:uid="{CF1C9783-FE24-4EA3-BD60-E47827064C91}"/>
    <cellStyle name="Valuta 3 2 3 5" xfId="2455" xr:uid="{E36AE7D4-FD9B-4D1A-AC72-3F2E1396FAE0}"/>
    <cellStyle name="Valuta 3 2 4" xfId="2456" xr:uid="{842822AC-FE22-46F3-9904-3CEEFACAB2FB}"/>
    <cellStyle name="Valuta 3 2 5" xfId="2457" xr:uid="{9DF005B5-24A5-47A9-8C18-B6A279B3DC0E}"/>
    <cellStyle name="Valuta 3 2 6" xfId="2458" xr:uid="{A480359F-AE66-4ECD-AA9D-6FC334BE0CCD}"/>
    <cellStyle name="Valuta 3 2 7" xfId="2459" xr:uid="{96995B5B-B5E4-4FDA-81A4-FBCCA0BFF124}"/>
    <cellStyle name="Valuta 3 2 8" xfId="2460" xr:uid="{8D977711-C6A5-438B-BBD8-89304F42276A}"/>
    <cellStyle name="Valuta 3 2 9" xfId="2461" xr:uid="{00A80EE4-D302-41A2-865A-6D1879108E4B}"/>
    <cellStyle name="Valuta 3 3" xfId="2462" xr:uid="{20906C5C-E517-41B1-A44F-D53FDFB5AB64}"/>
    <cellStyle name="Valuta 3 4" xfId="2463" xr:uid="{E065DF0A-955D-4FF3-BA9E-716F26470C0C}"/>
    <cellStyle name="Valuta 3 5" xfId="2444" xr:uid="{8188AE70-F057-451F-92C7-CB15A226251E}"/>
    <cellStyle name="Valuta 4" xfId="2464" xr:uid="{7A831969-4F2B-4C73-9E13-80B67DA93070}"/>
    <cellStyle name="Vejica 10" xfId="1550" xr:uid="{6BBB4B64-91EA-4D02-ACEB-C26A894D0E8B}"/>
    <cellStyle name="Vejica 10 2" xfId="1561" xr:uid="{0FE2B574-3772-4F0F-86C8-1C11DB21ED4C}"/>
    <cellStyle name="Vejica 11" xfId="1555" xr:uid="{C9A6F8C1-9286-4F38-AEEB-479FBCB7FE1F}"/>
    <cellStyle name="Vejica 11 2" xfId="1563" xr:uid="{D6AF790A-6BFA-47DC-A40F-6ECD8A08EDAB}"/>
    <cellStyle name="Vejica 12" xfId="1559" xr:uid="{066EB414-9CE6-42D8-AC17-D4669BF58679}"/>
    <cellStyle name="Vejica 2" xfId="8" xr:uid="{F3C7C0D6-A0E2-474D-A64A-217408C11144}"/>
    <cellStyle name="Vejica 2 2" xfId="518" xr:uid="{E754D20D-B46E-4192-A130-AA1C0167B116}"/>
    <cellStyle name="Vejica 2 2 2" xfId="1223" xr:uid="{9BCEC255-8E22-4EB5-9286-4B03C5D5D6A4}"/>
    <cellStyle name="Vejica 2 2 3" xfId="2466" xr:uid="{C426167F-C813-4527-9005-D826E25587F2}"/>
    <cellStyle name="Vejica 2 2 4" xfId="2467" xr:uid="{D8315D7B-8699-43E7-893F-052468743215}"/>
    <cellStyle name="Vejica 2 3" xfId="1224" xr:uid="{9D363D66-4873-4041-88FA-5A1921EEC2C6}"/>
    <cellStyle name="Vejica 2 3 2" xfId="1225" xr:uid="{CC7485E7-B2E2-47FB-AF7D-0CF426B170B1}"/>
    <cellStyle name="Vejica 2 3 2 2" xfId="2469" xr:uid="{6E19A817-7035-4D19-BBA3-1F572BEE16E6}"/>
    <cellStyle name="Vejica 2 3 3" xfId="2468" xr:uid="{4BFDCBF4-89A1-4F7B-84FA-DF09632A3F98}"/>
    <cellStyle name="Vejica 2 4" xfId="1226" xr:uid="{9B928D6E-8B8C-4A81-A515-CB4F2EC14F87}"/>
    <cellStyle name="Vejica 2 4 2" xfId="2470" xr:uid="{43FC7C17-1AF1-41A8-AC1E-DC3EED86B5CE}"/>
    <cellStyle name="Vejica 2 5" xfId="1235" xr:uid="{76FEE32A-0EF1-49BE-A15B-D3B965417FE6}"/>
    <cellStyle name="Vejica 2 5 2" xfId="2471" xr:uid="{4114D782-4BF3-4CBB-A2E4-30ACF2E6D06A}"/>
    <cellStyle name="Vejica 2 6" xfId="1275" xr:uid="{5F89132F-185A-4CBC-BB0B-F9E4FD33420E}"/>
    <cellStyle name="Vejica 2 7" xfId="1222" xr:uid="{60C14044-E777-4739-BB6D-9585AE269965}"/>
    <cellStyle name="Vejica 2 8" xfId="2465" xr:uid="{36C9271E-9E7C-44E0-812C-29D444D64500}"/>
    <cellStyle name="Vejica 3" xfId="519" xr:uid="{2CD9779C-0042-49F4-A35D-7DAF586473BC}"/>
    <cellStyle name="Vejica 3 2" xfId="520" xr:uid="{AF4A3F3C-8629-44E4-8E2E-AB8EDA1F8D20}"/>
    <cellStyle name="Vejica 3 3" xfId="2472" xr:uid="{664CC5B3-FB82-451C-9B49-584D8405767B}"/>
    <cellStyle name="Vejica 4" xfId="1227" xr:uid="{A7F0734C-6471-4115-BF6E-30F9DCCBE166}"/>
    <cellStyle name="Vejica 4 2" xfId="2473" xr:uid="{A8451BD6-4DDC-401C-942F-C0A1BA8DB9C4}"/>
    <cellStyle name="Vejica 5" xfId="1228" xr:uid="{D42BA145-F366-4F3B-9F3A-AD7D7F41105A}"/>
    <cellStyle name="Vejica 5 2" xfId="1521" xr:uid="{D5D6DEED-AC8B-436D-80AD-FE044A9DBA62}"/>
    <cellStyle name="Vejica 5 3" xfId="2474" xr:uid="{60D64D0F-CC86-4268-B279-82D3FB04F188}"/>
    <cellStyle name="Vejica 6" xfId="1229" xr:uid="{8ECCE621-66E7-4E7D-B208-FE71C6045F83}"/>
    <cellStyle name="Vejica 7" xfId="1230" xr:uid="{C3FB23EC-7CA8-4900-B4CA-A629FD3B3A65}"/>
    <cellStyle name="Vejica 7 2" xfId="1231" xr:uid="{96BBBF7E-6BCC-4AB9-8A99-FED416992F63}"/>
    <cellStyle name="Vejica 7 3" xfId="2475" xr:uid="{12665053-0FF9-4211-8EF8-7D33740B4A81}"/>
    <cellStyle name="Vejica 8" xfId="1232" xr:uid="{0B2B8F84-4243-4DCA-8A88-8A121EBBCA17}"/>
    <cellStyle name="Vejica 9" xfId="1233" xr:uid="{38A00F69-DC84-4A38-B25E-B2D941DD85C2}"/>
    <cellStyle name="Vnos 2" xfId="521" xr:uid="{FB05A9E1-FD4E-4981-A61A-A077375D70B1}"/>
    <cellStyle name="Vnos 2 10" xfId="1523" xr:uid="{BA19CFA4-9285-4E5E-8F93-23123231DDFD}"/>
    <cellStyle name="Vnos 2 11" xfId="1524" xr:uid="{D6BB47F0-1704-4C0A-9B7E-EBD39033C948}"/>
    <cellStyle name="Vnos 2 12" xfId="1522" xr:uid="{351E71A8-97B9-406D-B445-D7B87377EA1E}"/>
    <cellStyle name="Vnos 2 13" xfId="2476" xr:uid="{CD17CBD6-E242-401F-BE75-634BDE2844D8}"/>
    <cellStyle name="Vnos 2 2" xfId="522" xr:uid="{647AEDB8-99A1-4602-B8F7-9FFD4BAD1877}"/>
    <cellStyle name="Vnos 2 2 2" xfId="1526" xr:uid="{55FA6362-32A1-4546-B10E-7958570EF966}"/>
    <cellStyle name="Vnos 2 2 2 2" xfId="2478" xr:uid="{85B37556-0622-4F82-B17D-5C9810FF6CC0}"/>
    <cellStyle name="Vnos 2 2 3" xfId="1525" xr:uid="{EB781140-7AC5-42D5-8CEF-C6064B2D086B}"/>
    <cellStyle name="Vnos 2 2 3 2" xfId="2479" xr:uid="{744BEC14-E825-4621-B0EC-74A7A5AFBE1A}"/>
    <cellStyle name="Vnos 2 2 4" xfId="2480" xr:uid="{FC0B193D-4AA5-41D9-940B-25577F1D7469}"/>
    <cellStyle name="Vnos 2 2 5" xfId="2477" xr:uid="{2D4D358D-6BAE-490B-B519-994AEAEA22A1}"/>
    <cellStyle name="Vnos 2 3" xfId="523" xr:uid="{FDB75598-68DB-45E6-BA43-45FDB721D1F3}"/>
    <cellStyle name="Vnos 2 3 2" xfId="1528" xr:uid="{67899E22-9CD9-4073-B60C-0012A394829F}"/>
    <cellStyle name="Vnos 2 3 3" xfId="1527" xr:uid="{0DE7CB9C-DAAA-4B96-B80B-A7A5B30A5765}"/>
    <cellStyle name="Vnos 2 3 4" xfId="2481" xr:uid="{5BF326D6-72EA-420D-95F6-CDD8EEB584C2}"/>
    <cellStyle name="Vnos 2 4" xfId="524" xr:uid="{06479499-9B35-4063-9109-4989A98E38C0}"/>
    <cellStyle name="Vnos 2 4 2" xfId="1529" xr:uid="{0B0500E9-0759-43E6-B0F4-7D9F282436D6}"/>
    <cellStyle name="Vnos 2 4 3" xfId="2482" xr:uid="{2B2F1480-34D3-454C-8FF9-3B0911CB34E7}"/>
    <cellStyle name="Vnos 2 5" xfId="1530" xr:uid="{2A050F06-AE9E-4DBE-A15F-B296761DA9D9}"/>
    <cellStyle name="Vnos 2 5 2" xfId="2483" xr:uid="{6C1F5852-B3BE-49D7-8600-BEB0E9D130EC}"/>
    <cellStyle name="Vnos 2 6" xfId="1531" xr:uid="{D7593F7E-0E02-4AF5-8AC6-EC9F934024CA}"/>
    <cellStyle name="Vnos 2 7" xfId="1532" xr:uid="{A5C122D8-A282-4477-BD0B-3B45F313FBF1}"/>
    <cellStyle name="Vnos 2 8" xfId="1533" xr:uid="{A74A700A-C421-4081-9874-75681D0CFE23}"/>
    <cellStyle name="Vnos 2 9" xfId="1534" xr:uid="{910FA8DA-EFE0-4C40-888C-B15BEBD1717F}"/>
    <cellStyle name="Vnos 3" xfId="525" xr:uid="{433D7655-85AE-4F35-9B65-F8CE5EEE3ACA}"/>
    <cellStyle name="Vnos 3 2" xfId="526" xr:uid="{B7053ED6-8D3E-4781-BF02-7F9702D1698E}"/>
    <cellStyle name="Vnos 3 3" xfId="527" xr:uid="{B650101C-7D9A-4F17-91A2-FF817B23FC99}"/>
    <cellStyle name="Vnos 3 4" xfId="528" xr:uid="{67E43C1D-4A8F-4DB1-A049-04C39F1BC2CD}"/>
    <cellStyle name="Vnos 3 5" xfId="2484" xr:uid="{A99C9838-866E-4F70-AB65-BA61716A7F2A}"/>
    <cellStyle name="Vnos 4" xfId="529" xr:uid="{EABB6EE1-25E1-4392-B3C7-678A8DBF9473}"/>
    <cellStyle name="Vnos 4 2" xfId="530" xr:uid="{3E0255F0-781E-4608-886A-D2313A37C90F}"/>
    <cellStyle name="Vnos 4 3" xfId="531" xr:uid="{C3698B7D-AA10-49CE-8F2F-03A59CE43BC7}"/>
    <cellStyle name="Vnos 4 4" xfId="532" xr:uid="{153BC239-0519-4F65-8A4E-5B5ED1C68917}"/>
    <cellStyle name="Vnos 5" xfId="557" xr:uid="{ADA0DAF3-9B1A-49EF-91A7-BF5982EFD766}"/>
    <cellStyle name="Vsota 2" xfId="533" xr:uid="{7A38BDA4-CDC5-4838-B4C5-FB77FBEE7D7D}"/>
    <cellStyle name="Vsota 2 10" xfId="1535" xr:uid="{04C864F8-67B8-4931-8C23-FCCD23FA377C}"/>
    <cellStyle name="Vsota 2 11" xfId="1536" xr:uid="{D26B074A-9EC2-40C1-87E0-151517F87C9B}"/>
    <cellStyle name="Vsota 2 12" xfId="2485" xr:uid="{6B217F1F-379F-460C-A967-79C0DFC50079}"/>
    <cellStyle name="Vsota 2 2" xfId="534" xr:uid="{8E247369-74EF-4843-9CF0-C9713403F5EA}"/>
    <cellStyle name="Vsota 2 2 2" xfId="1538" xr:uid="{DA018E52-89EE-470F-AE63-A7C97170E349}"/>
    <cellStyle name="Vsota 2 2 2 2" xfId="2486" xr:uid="{7B8A26C3-CECD-4C0E-9D8C-2B86D2BFB78A}"/>
    <cellStyle name="Vsota 2 2 3" xfId="1537" xr:uid="{D09D9EFD-0AB9-4789-A2E8-21A5E1B7375F}"/>
    <cellStyle name="Vsota 2 2 3 2" xfId="2487" xr:uid="{7FB19BCA-974F-4895-8388-E22390CA531E}"/>
    <cellStyle name="Vsota 2 2 4" xfId="2488" xr:uid="{44BE55E3-64CE-4AE7-8BFE-F2CB5E379D54}"/>
    <cellStyle name="Vsota 2 3" xfId="535" xr:uid="{B879A3CA-8316-43D0-9A61-9C39589C5A92}"/>
    <cellStyle name="Vsota 2 3 2" xfId="1540" xr:uid="{E5B0BE40-7D2E-4981-A51A-1836CC516E07}"/>
    <cellStyle name="Vsota 2 3 3" xfId="1539" xr:uid="{B33CAB2E-8DB6-4619-ABE4-1AE219ACF30B}"/>
    <cellStyle name="Vsota 2 3 4" xfId="2489" xr:uid="{4624C01F-A026-4E96-8F25-68A51889BF31}"/>
    <cellStyle name="Vsota 2 4" xfId="536" xr:uid="{EC30386B-7ED0-454F-872E-33EF8F2985EE}"/>
    <cellStyle name="Vsota 2 4 2" xfId="1541" xr:uid="{3C5D25AD-DC2B-4B79-BB9D-5CB7DB800870}"/>
    <cellStyle name="Vsota 2 4 3" xfId="2490" xr:uid="{C0B9DD7A-AADD-41D8-88E8-8594E58BC4A4}"/>
    <cellStyle name="Vsota 2 5" xfId="1542" xr:uid="{EF10F227-335B-496F-AAFE-84614A8FF2C7}"/>
    <cellStyle name="Vsota 2 5 2" xfId="2491" xr:uid="{267F8AF9-F63B-4BE2-95D8-CEE62AF2178B}"/>
    <cellStyle name="Vsota 2 6" xfId="1543" xr:uid="{50BBCF16-7A89-4C4C-B5B9-ECB1C2C02500}"/>
    <cellStyle name="Vsota 2 7" xfId="1544" xr:uid="{54920CC1-8C88-40AF-843A-0B36796D5E1D}"/>
    <cellStyle name="Vsota 2 8" xfId="1545" xr:uid="{3C46ED24-AD15-42E9-93E9-22FFD843EB5B}"/>
    <cellStyle name="Vsota 2 9" xfId="1546" xr:uid="{683D6631-DAB9-46C9-8E7F-71525702B585}"/>
    <cellStyle name="Vsota 3" xfId="537" xr:uid="{71C9684C-D2D7-4C80-9E77-D91E1A215B82}"/>
    <cellStyle name="Vsota 3 2" xfId="538" xr:uid="{C2D3B197-0B46-4647-A0CF-69C03077C73B}"/>
    <cellStyle name="Vsota 3 3" xfId="539" xr:uid="{E3376320-8745-4C06-8097-386B289D9917}"/>
    <cellStyle name="Vsota 3 4" xfId="540" xr:uid="{F812786E-33B8-43EC-97FE-69C6F89D104D}"/>
    <cellStyle name="Vsota 4" xfId="541" xr:uid="{412B0123-793E-4BA8-975B-26B510EB8450}"/>
    <cellStyle name="Vsota 4 2" xfId="542" xr:uid="{0F50C680-9027-4B11-8099-E5252FAE987A}"/>
    <cellStyle name="Vsota 4 3" xfId="543" xr:uid="{6C4E1B47-1D1C-4374-82A7-F0981691E36C}"/>
    <cellStyle name="Vsota 4 4" xfId="544" xr:uid="{6FEF16AF-2C9C-45B0-B39F-E74B289E3A31}"/>
    <cellStyle name="Vsota 5" xfId="550" xr:uid="{324C8246-5E67-453D-A922-5F6E714D6A36}"/>
    <cellStyle name="Warning Text" xfId="1547" xr:uid="{8B24ECFD-9DC5-4601-8A40-022C5F4F887C}"/>
  </cellStyles>
  <dxfs count="0"/>
  <tableStyles count="0" defaultTableStyle="TableStyleMedium2" defaultPivotStyle="PivotStyleLight16"/>
  <colors>
    <mruColors>
      <color rgb="FFFFFFCC"/>
      <color rgb="FF0000FF"/>
      <color rgb="FFF3A875"/>
      <color rgb="FFF08E52"/>
      <color rgb="FFF19455"/>
      <color rgb="FFEF8943"/>
      <color rgb="FFF29E6A"/>
      <color rgb="FFEF863F"/>
      <color rgb="FFEB6C15"/>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4</xdr:col>
      <xdr:colOff>240021</xdr:colOff>
      <xdr:row>57</xdr:row>
      <xdr:rowOff>152551</xdr:rowOff>
    </xdr:from>
    <xdr:to>
      <xdr:col>7</xdr:col>
      <xdr:colOff>144518</xdr:colOff>
      <xdr:row>57</xdr:row>
      <xdr:rowOff>1476188</xdr:rowOff>
    </xdr:to>
    <xdr:pic>
      <xdr:nvPicPr>
        <xdr:cNvPr id="4" name="Slika 3">
          <a:extLst>
            <a:ext uri="{FF2B5EF4-FFF2-40B4-BE49-F238E27FC236}">
              <a16:creationId xmlns:a16="http://schemas.microsoft.com/office/drawing/2014/main" id="{A17021F5-5CA0-1B46-249D-1931D01238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7211" y="28083792"/>
          <a:ext cx="1297117" cy="1323637"/>
        </a:xfrm>
        <a:prstGeom prst="rect">
          <a:avLst/>
        </a:prstGeom>
      </xdr:spPr>
    </xdr:pic>
    <xdr:clientData/>
  </xdr:twoCellAnchor>
  <xdr:twoCellAnchor editAs="oneCell">
    <xdr:from>
      <xdr:col>5</xdr:col>
      <xdr:colOff>0</xdr:colOff>
      <xdr:row>66</xdr:row>
      <xdr:rowOff>1</xdr:rowOff>
    </xdr:from>
    <xdr:to>
      <xdr:col>7</xdr:col>
      <xdr:colOff>423384</xdr:colOff>
      <xdr:row>66</xdr:row>
      <xdr:rowOff>1106367</xdr:rowOff>
    </xdr:to>
    <xdr:pic>
      <xdr:nvPicPr>
        <xdr:cNvPr id="10" name="Slika 9">
          <a:extLst>
            <a:ext uri="{FF2B5EF4-FFF2-40B4-BE49-F238E27FC236}">
              <a16:creationId xmlns:a16="http://schemas.microsoft.com/office/drawing/2014/main" id="{111034A6-ABD0-C6E4-2EC7-49278BDD8B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91808" y="22435039"/>
          <a:ext cx="1463807" cy="1106366"/>
        </a:xfrm>
        <a:prstGeom prst="rect">
          <a:avLst/>
        </a:prstGeom>
      </xdr:spPr>
    </xdr:pic>
    <xdr:clientData/>
  </xdr:twoCellAnchor>
  <xdr:twoCellAnchor editAs="oneCell">
    <xdr:from>
      <xdr:col>4</xdr:col>
      <xdr:colOff>197208</xdr:colOff>
      <xdr:row>82</xdr:row>
      <xdr:rowOff>141770</xdr:rowOff>
    </xdr:from>
    <xdr:to>
      <xdr:col>7</xdr:col>
      <xdr:colOff>277805</xdr:colOff>
      <xdr:row>82</xdr:row>
      <xdr:rowOff>1613954</xdr:rowOff>
    </xdr:to>
    <xdr:pic>
      <xdr:nvPicPr>
        <xdr:cNvPr id="15" name="Slika 14">
          <a:extLst>
            <a:ext uri="{FF2B5EF4-FFF2-40B4-BE49-F238E27FC236}">
              <a16:creationId xmlns:a16="http://schemas.microsoft.com/office/drawing/2014/main" id="{FE66A61F-7613-4557-7023-49CDA04711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38383" y="36784330"/>
          <a:ext cx="1469181" cy="1472184"/>
        </a:xfrm>
        <a:prstGeom prst="rect">
          <a:avLst/>
        </a:prstGeom>
      </xdr:spPr>
    </xdr:pic>
    <xdr:clientData/>
  </xdr:twoCellAnchor>
  <xdr:oneCellAnchor>
    <xdr:from>
      <xdr:col>4</xdr:col>
      <xdr:colOff>6570</xdr:colOff>
      <xdr:row>73</xdr:row>
      <xdr:rowOff>873672</xdr:rowOff>
    </xdr:from>
    <xdr:ext cx="1833398" cy="842596"/>
    <xdr:pic>
      <xdr:nvPicPr>
        <xdr:cNvPr id="23" name="Slika 22">
          <a:extLst>
            <a:ext uri="{FF2B5EF4-FFF2-40B4-BE49-F238E27FC236}">
              <a16:creationId xmlns:a16="http://schemas.microsoft.com/office/drawing/2014/main" id="{22116895-AD6B-4BAA-AFD6-EED718627D6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53760" y="27569948"/>
          <a:ext cx="1833398" cy="842596"/>
        </a:xfrm>
        <a:prstGeom prst="rect">
          <a:avLst/>
        </a:prstGeom>
      </xdr:spPr>
    </xdr:pic>
    <xdr:clientData/>
  </xdr:oneCellAnchor>
  <xdr:twoCellAnchor editAs="oneCell">
    <xdr:from>
      <xdr:col>4</xdr:col>
      <xdr:colOff>72258</xdr:colOff>
      <xdr:row>76</xdr:row>
      <xdr:rowOff>18722</xdr:rowOff>
    </xdr:from>
    <xdr:to>
      <xdr:col>7</xdr:col>
      <xdr:colOff>261114</xdr:colOff>
      <xdr:row>77</xdr:row>
      <xdr:rowOff>1250347</xdr:rowOff>
    </xdr:to>
    <xdr:pic>
      <xdr:nvPicPr>
        <xdr:cNvPr id="29" name="Slika 28">
          <a:extLst>
            <a:ext uri="{FF2B5EF4-FFF2-40B4-BE49-F238E27FC236}">
              <a16:creationId xmlns:a16="http://schemas.microsoft.com/office/drawing/2014/main" id="{9E39FD3A-3C3E-56EF-BFAB-FB5AFCA4016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19448" y="33073756"/>
          <a:ext cx="1581476" cy="1382711"/>
        </a:xfrm>
        <a:prstGeom prst="rect">
          <a:avLst/>
        </a:prstGeom>
      </xdr:spPr>
    </xdr:pic>
    <xdr:clientData/>
  </xdr:twoCellAnchor>
  <xdr:twoCellAnchor editAs="oneCell">
    <xdr:from>
      <xdr:col>5</xdr:col>
      <xdr:colOff>124811</xdr:colOff>
      <xdr:row>62</xdr:row>
      <xdr:rowOff>110796</xdr:rowOff>
    </xdr:from>
    <xdr:to>
      <xdr:col>6</xdr:col>
      <xdr:colOff>545224</xdr:colOff>
      <xdr:row>62</xdr:row>
      <xdr:rowOff>1007678</xdr:rowOff>
    </xdr:to>
    <xdr:pic>
      <xdr:nvPicPr>
        <xdr:cNvPr id="7" name="Slika 6">
          <a:extLst>
            <a:ext uri="{FF2B5EF4-FFF2-40B4-BE49-F238E27FC236}">
              <a16:creationId xmlns:a16="http://schemas.microsoft.com/office/drawing/2014/main" id="{16A73B09-AC74-2EC0-5D99-7A2D47B1170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926725" y="27457399"/>
          <a:ext cx="840827" cy="896882"/>
        </a:xfrm>
        <a:prstGeom prst="rect">
          <a:avLst/>
        </a:prstGeom>
      </xdr:spPr>
    </xdr:pic>
    <xdr:clientData/>
  </xdr:twoCellAnchor>
  <xdr:twoCellAnchor editAs="oneCell">
    <xdr:from>
      <xdr:col>4</xdr:col>
      <xdr:colOff>335018</xdr:colOff>
      <xdr:row>86</xdr:row>
      <xdr:rowOff>52555</xdr:rowOff>
    </xdr:from>
    <xdr:to>
      <xdr:col>7</xdr:col>
      <xdr:colOff>433552</xdr:colOff>
      <xdr:row>86</xdr:row>
      <xdr:rowOff>1543709</xdr:rowOff>
    </xdr:to>
    <xdr:pic>
      <xdr:nvPicPr>
        <xdr:cNvPr id="3" name="Slika 2">
          <a:extLst>
            <a:ext uri="{FF2B5EF4-FFF2-40B4-BE49-F238E27FC236}">
              <a16:creationId xmlns:a16="http://schemas.microsoft.com/office/drawing/2014/main" id="{F09B40EF-AB7C-6FC3-1E87-C22D94AF530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782208" y="36773072"/>
          <a:ext cx="1491154" cy="1491154"/>
        </a:xfrm>
        <a:prstGeom prst="rect">
          <a:avLst/>
        </a:prstGeom>
      </xdr:spPr>
    </xdr:pic>
    <xdr:clientData/>
  </xdr:twoCellAnchor>
  <xdr:twoCellAnchor editAs="oneCell">
    <xdr:from>
      <xdr:col>3</xdr:col>
      <xdr:colOff>3672053</xdr:colOff>
      <xdr:row>51</xdr:row>
      <xdr:rowOff>420413</xdr:rowOff>
    </xdr:from>
    <xdr:to>
      <xdr:col>7</xdr:col>
      <xdr:colOff>677136</xdr:colOff>
      <xdr:row>51</xdr:row>
      <xdr:rowOff>2276802</xdr:rowOff>
    </xdr:to>
    <xdr:pic>
      <xdr:nvPicPr>
        <xdr:cNvPr id="9" name="Slika 8">
          <a:extLst>
            <a:ext uri="{FF2B5EF4-FFF2-40B4-BE49-F238E27FC236}">
              <a16:creationId xmlns:a16="http://schemas.microsoft.com/office/drawing/2014/main" id="{01CEFBDC-03C5-2492-F92F-B01248A266F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01208" y="24778137"/>
          <a:ext cx="2115738" cy="1856389"/>
        </a:xfrm>
        <a:prstGeom prst="rect">
          <a:avLst/>
        </a:prstGeom>
      </xdr:spPr>
    </xdr:pic>
    <xdr:clientData/>
  </xdr:twoCellAnchor>
  <xdr:twoCellAnchor editAs="oneCell">
    <xdr:from>
      <xdr:col>5</xdr:col>
      <xdr:colOff>85397</xdr:colOff>
      <xdr:row>7</xdr:row>
      <xdr:rowOff>59122</xdr:rowOff>
    </xdr:from>
    <xdr:to>
      <xdr:col>6</xdr:col>
      <xdr:colOff>486104</xdr:colOff>
      <xdr:row>8</xdr:row>
      <xdr:rowOff>1340178</xdr:rowOff>
    </xdr:to>
    <xdr:pic>
      <xdr:nvPicPr>
        <xdr:cNvPr id="12" name="Slika 11">
          <a:extLst>
            <a:ext uri="{FF2B5EF4-FFF2-40B4-BE49-F238E27FC236}">
              <a16:creationId xmlns:a16="http://schemas.microsoft.com/office/drawing/2014/main" id="{E80C25AB-7B63-D3AB-401B-93CBA4EF887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887311" y="1274381"/>
          <a:ext cx="821121" cy="1445280"/>
        </a:xfrm>
        <a:prstGeom prst="rect">
          <a:avLst/>
        </a:prstGeom>
      </xdr:spPr>
    </xdr:pic>
    <xdr:clientData/>
  </xdr:twoCellAnchor>
  <xdr:twoCellAnchor editAs="oneCell">
    <xdr:from>
      <xdr:col>4</xdr:col>
      <xdr:colOff>39414</xdr:colOff>
      <xdr:row>46</xdr:row>
      <xdr:rowOff>105105</xdr:rowOff>
    </xdr:from>
    <xdr:to>
      <xdr:col>7</xdr:col>
      <xdr:colOff>545224</xdr:colOff>
      <xdr:row>46</xdr:row>
      <xdr:rowOff>2003535</xdr:rowOff>
    </xdr:to>
    <xdr:pic>
      <xdr:nvPicPr>
        <xdr:cNvPr id="5" name="Slika 4">
          <a:extLst>
            <a:ext uri="{FF2B5EF4-FFF2-40B4-BE49-F238E27FC236}">
              <a16:creationId xmlns:a16="http://schemas.microsoft.com/office/drawing/2014/main" id="{3CE475B8-0DB8-75D8-147F-7F0FDCF07E8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486604" y="19582088"/>
          <a:ext cx="1898430" cy="189843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9D8C-6B1F-4582-A32A-66F2DAC29646}">
  <dimension ref="B1:G21"/>
  <sheetViews>
    <sheetView showGridLines="0" view="pageBreakPreview" zoomScale="130" zoomScaleSheetLayoutView="130" workbookViewId="0">
      <selection activeCell="C28" sqref="C28"/>
    </sheetView>
  </sheetViews>
  <sheetFormatPr defaultRowHeight="12.75"/>
  <cols>
    <col min="1" max="1" width="1.7109375" customWidth="1"/>
    <col min="2" max="2" width="6" style="1" customWidth="1"/>
    <col min="3" max="3" width="52" customWidth="1"/>
    <col min="4" max="4" width="8.85546875" customWidth="1"/>
    <col min="5" max="5" width="17" style="2" customWidth="1"/>
    <col min="6" max="6" width="22.7109375" style="5" customWidth="1"/>
    <col min="7" max="7" width="17.5703125" style="5" customWidth="1"/>
    <col min="9" max="9" width="9" customWidth="1"/>
  </cols>
  <sheetData>
    <row r="1" spans="2:7">
      <c r="C1" s="15" t="s">
        <v>5</v>
      </c>
      <c r="D1" s="15"/>
    </row>
    <row r="2" spans="2:7" ht="18.75">
      <c r="C2" s="6" t="s">
        <v>10</v>
      </c>
      <c r="D2" s="6"/>
    </row>
    <row r="3" spans="2:7" ht="15.75">
      <c r="C3" s="16"/>
      <c r="D3" s="16"/>
    </row>
    <row r="4" spans="2:7">
      <c r="C4" s="15" t="s">
        <v>7</v>
      </c>
      <c r="D4" s="15"/>
    </row>
    <row r="5" spans="2:7" ht="37.5">
      <c r="B5" s="31"/>
      <c r="C5" s="6" t="s">
        <v>11</v>
      </c>
      <c r="D5" s="6"/>
    </row>
    <row r="7" spans="2:7" ht="15">
      <c r="B7" s="32" t="s">
        <v>12</v>
      </c>
      <c r="C7" s="18" t="s">
        <v>13</v>
      </c>
      <c r="D7" s="18"/>
      <c r="E7" s="19">
        <f>SUM(E9:E9)</f>
        <v>0</v>
      </c>
    </row>
    <row r="8" spans="2:7" ht="15">
      <c r="B8" s="34"/>
      <c r="C8" s="35"/>
      <c r="D8" s="28"/>
      <c r="E8" s="29"/>
    </row>
    <row r="9" spans="2:7" s="40" customFormat="1">
      <c r="B9" s="41" t="s">
        <v>47</v>
      </c>
      <c r="C9" s="37" t="str">
        <f>'MO_MEDICINSKA OPREMA'!D3</f>
        <v>MEDICINSKA OPREMA</v>
      </c>
      <c r="D9" s="37"/>
      <c r="E9" s="38">
        <f>'MO_MEDICINSKA OPREMA'!H3</f>
        <v>0</v>
      </c>
      <c r="F9" s="39"/>
      <c r="G9" s="39"/>
    </row>
    <row r="10" spans="2:7">
      <c r="C10" s="21"/>
      <c r="E10" s="4"/>
      <c r="F10" s="4"/>
    </row>
    <row r="11" spans="2:7" ht="15">
      <c r="B11" s="106"/>
      <c r="C11" s="107" t="s">
        <v>32</v>
      </c>
      <c r="D11" s="108"/>
      <c r="E11" s="109">
        <f>E7</f>
        <v>0</v>
      </c>
      <c r="F11" s="109"/>
    </row>
    <row r="12" spans="2:7" ht="15">
      <c r="B12" s="106"/>
      <c r="C12" s="107" t="s">
        <v>39</v>
      </c>
      <c r="D12" s="108"/>
      <c r="E12" s="109">
        <f>E11*0.02</f>
        <v>0</v>
      </c>
      <c r="F12" s="109"/>
    </row>
    <row r="13" spans="2:7" ht="15">
      <c r="B13" s="36"/>
      <c r="C13" s="22" t="s">
        <v>31</v>
      </c>
      <c r="D13" s="23"/>
      <c r="E13" s="24">
        <f>E11+E12</f>
        <v>0</v>
      </c>
      <c r="F13" s="24"/>
    </row>
    <row r="14" spans="2:7" ht="15">
      <c r="B14" s="33"/>
      <c r="C14" s="25" t="s">
        <v>8</v>
      </c>
      <c r="D14" s="26">
        <v>0.22</v>
      </c>
      <c r="E14" s="27">
        <f>E13*D14</f>
        <v>0</v>
      </c>
      <c r="F14" s="27"/>
    </row>
    <row r="15" spans="2:7" ht="15">
      <c r="B15" s="34"/>
      <c r="C15" s="28" t="s">
        <v>9</v>
      </c>
      <c r="D15" s="28"/>
      <c r="E15" s="29">
        <f>SUM(E13:E14)</f>
        <v>0</v>
      </c>
      <c r="F15" s="29"/>
    </row>
    <row r="17" spans="4:5">
      <c r="D17" s="1"/>
      <c r="E17" s="4"/>
    </row>
    <row r="18" spans="4:5">
      <c r="D18" s="1"/>
      <c r="E18" s="4"/>
    </row>
    <row r="19" spans="4:5">
      <c r="D19" s="1"/>
      <c r="E19" s="4"/>
    </row>
    <row r="20" spans="4:5">
      <c r="D20" s="1"/>
      <c r="E20" s="4"/>
    </row>
    <row r="21" spans="4:5">
      <c r="D21" s="1"/>
      <c r="E21" s="4"/>
    </row>
  </sheetData>
  <pageMargins left="0.59055118110236227" right="0.19685039370078741" top="0.39370078740157483" bottom="0.19685039370078741" header="0.19685039370078741" footer="0.19685039370078741"/>
  <pageSetup paperSize="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7FE6-BC38-47E8-B685-B8B685448158}">
  <sheetPr>
    <tabColor rgb="FFF08E52"/>
  </sheetPr>
  <dimension ref="A1:Q90"/>
  <sheetViews>
    <sheetView showGridLines="0" tabSelected="1" view="pageBreakPreview" topLeftCell="A26" zoomScale="145" zoomScaleNormal="100" zoomScaleSheetLayoutView="145" workbookViewId="0">
      <selection activeCell="G13" sqref="G13"/>
    </sheetView>
  </sheetViews>
  <sheetFormatPr defaultRowHeight="12.75"/>
  <cols>
    <col min="1" max="1" width="4.7109375" style="1" customWidth="1"/>
    <col min="2" max="2" width="3.42578125" style="1" customWidth="1"/>
    <col min="3" max="3" width="2.7109375" customWidth="1"/>
    <col min="4" max="4" width="55.7109375" style="7" customWidth="1"/>
    <col min="5" max="5" width="5.28515625" customWidth="1"/>
    <col min="6" max="6" width="6.28515625" style="3" customWidth="1"/>
    <col min="7" max="7" width="9.28515625" style="2" customWidth="1"/>
    <col min="8" max="8" width="12.7109375" style="4" customWidth="1"/>
    <col min="9" max="9" width="36.140625" style="20" customWidth="1"/>
    <col min="10" max="10" width="9.140625" style="17"/>
    <col min="11" max="11" width="10.28515625" style="17" bestFit="1" customWidth="1"/>
    <col min="12" max="14" width="9.140625" style="17"/>
    <col min="15" max="15" width="9.140625" style="3"/>
    <col min="16" max="16" width="9.140625" style="30"/>
    <col min="17" max="17" width="9.140625" style="3"/>
  </cols>
  <sheetData>
    <row r="1" spans="1:17">
      <c r="A1" s="15" t="s">
        <v>0</v>
      </c>
      <c r="B1" s="15"/>
      <c r="C1" s="15"/>
      <c r="D1" s="15" t="s">
        <v>1</v>
      </c>
      <c r="E1" s="15" t="s">
        <v>2</v>
      </c>
      <c r="F1" s="56" t="s">
        <v>3</v>
      </c>
      <c r="G1" s="57" t="s">
        <v>49</v>
      </c>
      <c r="H1" s="57" t="s">
        <v>4</v>
      </c>
    </row>
    <row r="2" spans="1:17">
      <c r="C2" s="15"/>
      <c r="D2" s="67"/>
      <c r="E2" s="15"/>
      <c r="F2" s="56"/>
      <c r="G2" s="57"/>
      <c r="H2" s="60"/>
    </row>
    <row r="3" spans="1:17" s="98" customFormat="1" ht="15">
      <c r="A3" s="74" t="s">
        <v>47</v>
      </c>
      <c r="B3" s="74"/>
      <c r="C3" s="74"/>
      <c r="D3" s="74" t="s">
        <v>24</v>
      </c>
      <c r="E3" s="74"/>
      <c r="F3" s="75"/>
      <c r="G3" s="76"/>
      <c r="H3" s="76">
        <f>SUM(H8:H89)</f>
        <v>0</v>
      </c>
      <c r="I3" s="94"/>
      <c r="J3" s="95"/>
      <c r="K3" s="95"/>
      <c r="L3" s="95"/>
      <c r="M3" s="95"/>
      <c r="N3" s="95"/>
      <c r="O3" s="96"/>
      <c r="P3" s="97"/>
      <c r="Q3" s="96"/>
    </row>
    <row r="4" spans="1:17" s="14" customFormat="1" ht="12">
      <c r="A4" s="9"/>
      <c r="B4" s="9"/>
      <c r="C4" s="10"/>
      <c r="D4" s="8" t="s">
        <v>48</v>
      </c>
      <c r="E4" s="8"/>
      <c r="F4" s="11"/>
      <c r="G4" s="12"/>
      <c r="H4" s="13"/>
      <c r="I4" s="20"/>
      <c r="J4" s="17"/>
      <c r="K4" s="17"/>
      <c r="L4" s="17"/>
      <c r="M4" s="17"/>
      <c r="N4" s="17"/>
      <c r="O4" s="11"/>
      <c r="P4" s="79"/>
      <c r="Q4" s="11"/>
    </row>
    <row r="5" spans="1:17" s="82" customFormat="1" ht="15">
      <c r="A5" s="80"/>
      <c r="B5" s="80"/>
      <c r="C5" s="81"/>
      <c r="E5" s="83"/>
      <c r="F5" s="84"/>
      <c r="G5" s="85"/>
      <c r="H5" s="86"/>
      <c r="I5" s="87"/>
      <c r="J5" s="88"/>
      <c r="K5" s="88"/>
      <c r="L5" s="88"/>
      <c r="M5" s="88"/>
      <c r="N5" s="88"/>
      <c r="O5" s="84"/>
      <c r="P5" s="89"/>
      <c r="Q5" s="84"/>
    </row>
    <row r="6" spans="1:17" ht="15">
      <c r="A6" s="99"/>
      <c r="B6" s="99"/>
      <c r="C6" s="100"/>
      <c r="D6" s="63" t="s">
        <v>17</v>
      </c>
      <c r="E6" s="100"/>
      <c r="F6" s="101"/>
      <c r="G6" s="102"/>
      <c r="H6" s="103"/>
    </row>
    <row r="8" spans="1:17" s="45" customFormat="1">
      <c r="A8" s="58" t="str">
        <f>$A$3</f>
        <v>MO</v>
      </c>
      <c r="B8" s="58">
        <f>COUNT(B$6:B7)+1</f>
        <v>1</v>
      </c>
      <c r="C8" s="58"/>
      <c r="D8" s="58" t="s">
        <v>20</v>
      </c>
      <c r="E8" s="58"/>
      <c r="F8" s="73"/>
      <c r="G8" s="59"/>
      <c r="H8" s="59"/>
      <c r="I8" s="49"/>
      <c r="J8" s="44"/>
      <c r="K8" s="44"/>
      <c r="L8" s="44"/>
      <c r="M8" s="44"/>
      <c r="N8" s="44"/>
      <c r="O8" s="92"/>
      <c r="P8" s="91"/>
      <c r="Q8" s="92"/>
    </row>
    <row r="9" spans="1:17" s="45" customFormat="1" ht="111" customHeight="1">
      <c r="A9" s="21"/>
      <c r="B9" s="21"/>
      <c r="C9" s="21"/>
      <c r="D9" s="21" t="s">
        <v>73</v>
      </c>
      <c r="E9" s="21"/>
      <c r="F9" s="53"/>
      <c r="G9" s="51"/>
      <c r="H9" s="51"/>
      <c r="I9" s="49"/>
      <c r="J9" s="44"/>
      <c r="K9" s="44"/>
      <c r="L9" s="44"/>
      <c r="M9" s="44"/>
      <c r="N9" s="44"/>
      <c r="O9" s="92"/>
      <c r="P9" s="91"/>
      <c r="Q9" s="92"/>
    </row>
    <row r="10" spans="1:17" s="45" customFormat="1">
      <c r="A10" s="42"/>
      <c r="B10" s="42"/>
      <c r="C10" s="42">
        <v>1</v>
      </c>
      <c r="D10" s="42" t="s">
        <v>43</v>
      </c>
      <c r="E10" s="42" t="s">
        <v>6</v>
      </c>
      <c r="F10" s="62">
        <v>2</v>
      </c>
      <c r="G10" s="46"/>
      <c r="H10" s="46">
        <v>0</v>
      </c>
      <c r="I10" s="49"/>
      <c r="J10" s="44"/>
      <c r="K10" s="44"/>
      <c r="L10" s="44"/>
      <c r="M10" s="44"/>
      <c r="N10" s="44"/>
      <c r="O10" s="44"/>
      <c r="P10" s="78"/>
      <c r="Q10" s="44"/>
    </row>
    <row r="11" spans="1:17" s="45" customFormat="1">
      <c r="A11" s="42"/>
      <c r="B11" s="42"/>
      <c r="C11" s="42"/>
      <c r="D11" s="42"/>
      <c r="E11" s="42"/>
      <c r="F11" s="62"/>
      <c r="G11" s="46"/>
      <c r="H11" s="46"/>
      <c r="I11" s="49"/>
      <c r="J11" s="44"/>
      <c r="K11" s="44"/>
      <c r="L11" s="44"/>
      <c r="M11" s="44"/>
      <c r="N11" s="44"/>
      <c r="O11" s="44"/>
      <c r="P11" s="78"/>
      <c r="Q11" s="44"/>
    </row>
    <row r="12" spans="1:17" s="45" customFormat="1">
      <c r="A12" s="58" t="str">
        <f>$A$3</f>
        <v>MO</v>
      </c>
      <c r="B12" s="58">
        <f>COUNT(B$6:B11)+1</f>
        <v>2</v>
      </c>
      <c r="C12" s="58"/>
      <c r="D12" s="72" t="s">
        <v>34</v>
      </c>
      <c r="E12" s="58"/>
      <c r="F12" s="73"/>
      <c r="G12" s="59"/>
      <c r="H12" s="59"/>
      <c r="I12" s="49"/>
      <c r="J12" s="44"/>
      <c r="K12" s="44"/>
      <c r="L12" s="44"/>
      <c r="M12" s="44"/>
      <c r="N12" s="44"/>
      <c r="O12" s="44"/>
      <c r="P12" s="78"/>
      <c r="Q12" s="44"/>
    </row>
    <row r="13" spans="1:17" s="45" customFormat="1" ht="231.75" customHeight="1">
      <c r="A13" s="21"/>
      <c r="B13" s="21"/>
      <c r="C13" s="21"/>
      <c r="D13" s="21" t="s">
        <v>51</v>
      </c>
      <c r="E13" s="21"/>
      <c r="F13" s="53"/>
      <c r="G13" s="51"/>
      <c r="H13" s="51"/>
      <c r="I13" s="49"/>
      <c r="J13" s="44"/>
      <c r="K13" s="44"/>
      <c r="L13" s="44"/>
      <c r="M13" s="44"/>
      <c r="N13" s="44"/>
      <c r="O13" s="44"/>
      <c r="P13" s="78"/>
      <c r="Q13" s="44"/>
    </row>
    <row r="14" spans="1:17" s="45" customFormat="1" ht="12.75" customHeight="1">
      <c r="A14" s="21"/>
      <c r="B14" s="21"/>
      <c r="C14" s="21"/>
      <c r="D14" s="21" t="s">
        <v>50</v>
      </c>
      <c r="E14" s="21"/>
      <c r="F14" s="53"/>
      <c r="G14" s="51"/>
      <c r="H14" s="51"/>
      <c r="I14" s="49"/>
      <c r="J14" s="44"/>
      <c r="K14" s="44"/>
      <c r="L14" s="44"/>
      <c r="M14" s="44"/>
      <c r="N14" s="44"/>
      <c r="O14" s="44"/>
      <c r="P14" s="78"/>
      <c r="Q14" s="44"/>
    </row>
    <row r="15" spans="1:17" s="45" customFormat="1">
      <c r="A15" s="42"/>
      <c r="B15" s="42"/>
      <c r="C15" s="42">
        <v>1</v>
      </c>
      <c r="D15" s="42" t="s">
        <v>14</v>
      </c>
      <c r="E15" s="42" t="s">
        <v>6</v>
      </c>
      <c r="F15" s="62">
        <v>3</v>
      </c>
      <c r="G15" s="46"/>
      <c r="H15" s="46">
        <f>F15*G15</f>
        <v>0</v>
      </c>
      <c r="I15" s="49"/>
      <c r="J15" s="44"/>
      <c r="K15" s="44"/>
      <c r="L15" s="44"/>
      <c r="M15" s="44"/>
      <c r="N15" s="44"/>
      <c r="O15" s="44"/>
      <c r="P15" s="78"/>
      <c r="Q15" s="44"/>
    </row>
    <row r="16" spans="1:17" s="45" customFormat="1">
      <c r="A16" s="42"/>
      <c r="B16" s="42"/>
      <c r="C16" s="42"/>
      <c r="D16" s="42"/>
      <c r="E16" s="42"/>
      <c r="F16" s="62"/>
      <c r="G16" s="46"/>
      <c r="H16" s="46"/>
      <c r="I16" s="49"/>
      <c r="J16" s="44"/>
      <c r="K16" s="44"/>
      <c r="L16" s="44"/>
      <c r="M16" s="44"/>
      <c r="N16" s="44"/>
      <c r="O16" s="44"/>
      <c r="P16" s="78"/>
      <c r="Q16" s="44"/>
    </row>
    <row r="17" spans="1:17" s="45" customFormat="1">
      <c r="A17" s="58" t="str">
        <f>$A$3</f>
        <v>MO</v>
      </c>
      <c r="B17" s="58">
        <f>COUNT(B$6:B16)+1</f>
        <v>3</v>
      </c>
      <c r="C17" s="58"/>
      <c r="D17" s="72" t="s">
        <v>40</v>
      </c>
      <c r="E17" s="58"/>
      <c r="F17" s="73"/>
      <c r="G17" s="59"/>
      <c r="H17" s="59"/>
      <c r="I17" s="49"/>
      <c r="J17" s="44"/>
      <c r="K17" s="44"/>
      <c r="L17" s="44"/>
      <c r="M17" s="44"/>
      <c r="N17" s="44"/>
      <c r="O17" s="44"/>
      <c r="P17" s="78"/>
      <c r="Q17" s="44"/>
    </row>
    <row r="18" spans="1:17" s="45" customFormat="1" ht="190.5" customHeight="1">
      <c r="A18" s="21"/>
      <c r="B18" s="21"/>
      <c r="C18" s="21"/>
      <c r="D18" s="21" t="s">
        <v>53</v>
      </c>
      <c r="E18" s="21"/>
      <c r="F18" s="53"/>
      <c r="G18" s="51"/>
      <c r="H18" s="51"/>
      <c r="I18" s="49"/>
      <c r="J18" s="44"/>
      <c r="K18" s="44"/>
      <c r="L18" s="44"/>
      <c r="M18" s="44"/>
      <c r="N18" s="44"/>
      <c r="O18" s="44"/>
      <c r="P18" s="78"/>
      <c r="Q18" s="44"/>
    </row>
    <row r="19" spans="1:17" s="45" customFormat="1" ht="12.75" customHeight="1">
      <c r="A19" s="21"/>
      <c r="B19" s="21"/>
      <c r="C19" s="21"/>
      <c r="D19" s="21" t="s">
        <v>52</v>
      </c>
      <c r="E19" s="21"/>
      <c r="F19" s="53"/>
      <c r="G19" s="51"/>
      <c r="H19" s="51"/>
      <c r="I19" s="49"/>
      <c r="J19" s="44"/>
      <c r="K19" s="44"/>
      <c r="L19" s="44"/>
      <c r="M19" s="44"/>
      <c r="N19" s="44"/>
      <c r="O19" s="44"/>
      <c r="P19" s="78"/>
      <c r="Q19" s="44"/>
    </row>
    <row r="20" spans="1:17" s="45" customFormat="1">
      <c r="A20" s="42"/>
      <c r="B20" s="42"/>
      <c r="C20" s="42">
        <v>1</v>
      </c>
      <c r="D20" s="42" t="s">
        <v>14</v>
      </c>
      <c r="E20" s="42" t="s">
        <v>6</v>
      </c>
      <c r="F20" s="62">
        <v>2</v>
      </c>
      <c r="G20" s="46"/>
      <c r="H20" s="46">
        <f>F20*G20</f>
        <v>0</v>
      </c>
      <c r="I20" s="49"/>
      <c r="J20" s="44"/>
      <c r="K20" s="44"/>
      <c r="L20" s="44"/>
      <c r="M20" s="44"/>
      <c r="N20" s="44"/>
      <c r="O20" s="44"/>
      <c r="P20" s="78"/>
      <c r="Q20" s="44"/>
    </row>
    <row r="21" spans="1:17" s="45" customFormat="1">
      <c r="A21" s="42"/>
      <c r="B21" s="42"/>
      <c r="C21" s="42"/>
      <c r="D21" s="42"/>
      <c r="E21" s="42"/>
      <c r="F21" s="62"/>
      <c r="G21" s="46"/>
      <c r="H21" s="46"/>
      <c r="I21" s="49"/>
      <c r="J21" s="44"/>
      <c r="K21" s="44"/>
      <c r="L21" s="44"/>
      <c r="M21" s="44"/>
      <c r="N21" s="44"/>
      <c r="O21" s="44"/>
      <c r="P21" s="78"/>
      <c r="Q21" s="44"/>
    </row>
    <row r="22" spans="1:17" s="45" customFormat="1">
      <c r="A22" s="58" t="str">
        <f>$A$3</f>
        <v>MO</v>
      </c>
      <c r="B22" s="58">
        <f>COUNT(B$6:B21)+1</f>
        <v>4</v>
      </c>
      <c r="C22" s="58"/>
      <c r="D22" s="72" t="s">
        <v>35</v>
      </c>
      <c r="E22" s="58"/>
      <c r="F22" s="73"/>
      <c r="G22" s="59"/>
      <c r="H22" s="59"/>
      <c r="I22" s="49"/>
      <c r="J22" s="44"/>
      <c r="K22" s="44"/>
      <c r="L22" s="44"/>
      <c r="M22" s="44"/>
      <c r="N22" s="44"/>
      <c r="O22" s="44"/>
      <c r="P22" s="78"/>
      <c r="Q22" s="44"/>
    </row>
    <row r="23" spans="1:17" s="45" customFormat="1" ht="164.25" customHeight="1">
      <c r="A23" s="21"/>
      <c r="B23" s="21"/>
      <c r="C23" s="21"/>
      <c r="D23" s="21" t="s">
        <v>67</v>
      </c>
      <c r="E23" s="21"/>
      <c r="F23" s="53"/>
      <c r="G23" s="51"/>
      <c r="H23" s="51"/>
      <c r="I23" s="49"/>
      <c r="J23" s="44"/>
      <c r="K23" s="44"/>
      <c r="L23" s="44"/>
      <c r="M23" s="44"/>
      <c r="N23" s="44"/>
      <c r="O23" s="44"/>
      <c r="P23" s="78"/>
      <c r="Q23" s="44"/>
    </row>
    <row r="24" spans="1:17" s="45" customFormat="1" ht="12.75" customHeight="1">
      <c r="A24" s="21"/>
      <c r="B24" s="21"/>
      <c r="C24" s="21"/>
      <c r="D24" s="21" t="s">
        <v>54</v>
      </c>
      <c r="E24" s="21"/>
      <c r="F24" s="53"/>
      <c r="G24" s="51"/>
      <c r="H24" s="51"/>
      <c r="I24" s="49"/>
      <c r="J24" s="44"/>
      <c r="K24" s="44"/>
      <c r="L24" s="44"/>
      <c r="M24" s="44"/>
      <c r="N24" s="44"/>
      <c r="O24" s="44"/>
      <c r="P24" s="78"/>
      <c r="Q24" s="44"/>
    </row>
    <row r="25" spans="1:17" s="45" customFormat="1">
      <c r="A25" s="42"/>
      <c r="B25" s="42"/>
      <c r="C25" s="42">
        <v>1</v>
      </c>
      <c r="D25" s="42" t="s">
        <v>14</v>
      </c>
      <c r="E25" s="42" t="s">
        <v>6</v>
      </c>
      <c r="F25" s="62">
        <v>4</v>
      </c>
      <c r="G25" s="46"/>
      <c r="H25" s="46">
        <f>F25*G25</f>
        <v>0</v>
      </c>
      <c r="I25" s="49"/>
      <c r="J25" s="44"/>
      <c r="K25" s="44"/>
      <c r="L25" s="44"/>
      <c r="M25" s="44"/>
      <c r="N25" s="44"/>
      <c r="O25" s="44"/>
      <c r="P25" s="78"/>
      <c r="Q25" s="44"/>
    </row>
    <row r="26" spans="1:17" s="45" customFormat="1">
      <c r="A26" s="42"/>
      <c r="B26" s="42"/>
      <c r="C26" s="42"/>
      <c r="D26" s="42"/>
      <c r="E26" s="42"/>
      <c r="F26" s="62"/>
      <c r="G26" s="46"/>
      <c r="H26" s="46"/>
      <c r="I26" s="49"/>
      <c r="J26" s="44"/>
      <c r="K26" s="44"/>
      <c r="L26" s="44"/>
      <c r="M26" s="44"/>
      <c r="N26" s="44"/>
      <c r="O26" s="44"/>
      <c r="P26" s="78"/>
      <c r="Q26" s="44"/>
    </row>
    <row r="27" spans="1:17" s="45" customFormat="1">
      <c r="A27" s="58" t="str">
        <f>$A$3</f>
        <v>MO</v>
      </c>
      <c r="B27" s="58">
        <f>COUNT(B$6:B26)+1</f>
        <v>5</v>
      </c>
      <c r="C27" s="58"/>
      <c r="D27" s="72" t="s">
        <v>42</v>
      </c>
      <c r="E27" s="58"/>
      <c r="F27" s="73"/>
      <c r="G27" s="59"/>
      <c r="H27" s="59"/>
      <c r="I27" s="49"/>
      <c r="J27" s="44"/>
      <c r="K27" s="44"/>
      <c r="L27" s="44"/>
      <c r="M27" s="44"/>
      <c r="N27" s="44"/>
      <c r="O27" s="44"/>
      <c r="P27" s="78"/>
      <c r="Q27" s="44"/>
    </row>
    <row r="28" spans="1:17" s="45" customFormat="1" ht="97.5" customHeight="1">
      <c r="A28" s="21"/>
      <c r="B28" s="21"/>
      <c r="C28" s="21"/>
      <c r="D28" s="21" t="s">
        <v>56</v>
      </c>
      <c r="E28" s="21"/>
      <c r="F28" s="53"/>
      <c r="G28" s="51"/>
      <c r="H28" s="51"/>
      <c r="I28" s="49"/>
      <c r="J28" s="44"/>
      <c r="K28" s="44"/>
      <c r="L28" s="44"/>
      <c r="M28" s="44"/>
      <c r="N28" s="44"/>
      <c r="O28" s="44"/>
      <c r="P28" s="78"/>
      <c r="Q28" s="44"/>
    </row>
    <row r="29" spans="1:17" s="45" customFormat="1" ht="12.75" customHeight="1">
      <c r="A29" s="21"/>
      <c r="B29" s="21"/>
      <c r="C29" s="21"/>
      <c r="D29" s="21" t="s">
        <v>55</v>
      </c>
      <c r="E29" s="21"/>
      <c r="F29" s="53"/>
      <c r="G29" s="51"/>
      <c r="H29" s="51"/>
      <c r="I29" s="49"/>
      <c r="J29" s="44"/>
      <c r="K29" s="44"/>
      <c r="L29" s="44"/>
      <c r="M29" s="44"/>
      <c r="N29" s="44"/>
      <c r="O29" s="44"/>
      <c r="P29" s="78"/>
      <c r="Q29" s="44"/>
    </row>
    <row r="30" spans="1:17" s="45" customFormat="1">
      <c r="A30" s="42"/>
      <c r="B30" s="42"/>
      <c r="C30" s="42">
        <v>1</v>
      </c>
      <c r="D30" s="42" t="s">
        <v>14</v>
      </c>
      <c r="E30" s="42" t="s">
        <v>6</v>
      </c>
      <c r="F30" s="62">
        <v>13</v>
      </c>
      <c r="G30" s="46"/>
      <c r="H30" s="46">
        <f>F30*G30</f>
        <v>0</v>
      </c>
      <c r="I30" s="49"/>
      <c r="J30" s="44"/>
      <c r="K30" s="44"/>
      <c r="L30" s="44"/>
      <c r="M30" s="44"/>
      <c r="N30" s="44"/>
      <c r="O30" s="44"/>
      <c r="P30" s="78"/>
      <c r="Q30" s="44"/>
    </row>
    <row r="31" spans="1:17" s="45" customFormat="1">
      <c r="A31" s="42"/>
      <c r="B31" s="42"/>
      <c r="C31" s="42"/>
      <c r="D31" s="42"/>
      <c r="E31" s="42"/>
      <c r="F31" s="62"/>
      <c r="G31" s="46"/>
      <c r="H31" s="46"/>
      <c r="I31" s="49"/>
      <c r="J31" s="44"/>
      <c r="K31" s="44"/>
      <c r="L31" s="44"/>
      <c r="M31" s="44"/>
      <c r="N31" s="44"/>
      <c r="O31" s="44"/>
      <c r="P31" s="78"/>
      <c r="Q31" s="44"/>
    </row>
    <row r="32" spans="1:17" s="45" customFormat="1">
      <c r="A32" s="58" t="str">
        <f>$A$3</f>
        <v>MO</v>
      </c>
      <c r="B32" s="58">
        <f>COUNT(B$6:B31)+1</f>
        <v>6</v>
      </c>
      <c r="C32" s="58"/>
      <c r="D32" s="72" t="s">
        <v>36</v>
      </c>
      <c r="E32" s="58"/>
      <c r="F32" s="73"/>
      <c r="G32" s="59"/>
      <c r="H32" s="59"/>
      <c r="I32" s="49"/>
      <c r="J32" s="44"/>
      <c r="K32" s="44"/>
      <c r="L32" s="44"/>
      <c r="M32" s="44"/>
      <c r="N32" s="44"/>
      <c r="O32" s="44"/>
      <c r="P32" s="78"/>
      <c r="Q32" s="44"/>
    </row>
    <row r="33" spans="1:17" s="45" customFormat="1" ht="30.75" customHeight="1">
      <c r="A33" s="21"/>
      <c r="B33" s="21"/>
      <c r="C33" s="21"/>
      <c r="D33" s="21" t="s">
        <v>58</v>
      </c>
      <c r="E33" s="21"/>
      <c r="F33" s="53"/>
      <c r="G33" s="51"/>
      <c r="H33" s="51"/>
      <c r="I33" s="49"/>
      <c r="J33" s="44"/>
      <c r="K33" s="44"/>
      <c r="L33" s="44"/>
      <c r="M33" s="44"/>
      <c r="N33" s="44"/>
      <c r="O33" s="44"/>
      <c r="P33" s="78"/>
      <c r="Q33" s="44"/>
    </row>
    <row r="34" spans="1:17" s="45" customFormat="1" ht="12.75" customHeight="1">
      <c r="A34" s="21"/>
      <c r="B34" s="21"/>
      <c r="C34" s="21"/>
      <c r="D34" s="21" t="s">
        <v>57</v>
      </c>
      <c r="E34" s="21"/>
      <c r="F34" s="53"/>
      <c r="G34" s="51"/>
      <c r="H34" s="51"/>
      <c r="I34" s="49"/>
      <c r="J34" s="44"/>
      <c r="K34" s="44"/>
      <c r="L34" s="44"/>
      <c r="M34" s="44"/>
      <c r="N34" s="44"/>
      <c r="O34" s="44"/>
      <c r="P34" s="78"/>
      <c r="Q34" s="44"/>
    </row>
    <row r="35" spans="1:17" s="45" customFormat="1">
      <c r="A35" s="42"/>
      <c r="B35" s="42"/>
      <c r="C35" s="42">
        <v>1</v>
      </c>
      <c r="D35" s="42" t="s">
        <v>14</v>
      </c>
      <c r="E35" s="42" t="s">
        <v>6</v>
      </c>
      <c r="F35" s="62">
        <v>7</v>
      </c>
      <c r="G35" s="46"/>
      <c r="H35" s="46">
        <f>F35*G35</f>
        <v>0</v>
      </c>
      <c r="I35" s="49"/>
      <c r="J35" s="44"/>
      <c r="K35" s="44"/>
      <c r="L35" s="44"/>
      <c r="M35" s="44"/>
      <c r="N35" s="44"/>
      <c r="O35" s="44"/>
      <c r="P35" s="78"/>
      <c r="Q35" s="44"/>
    </row>
    <row r="36" spans="1:17" s="45" customFormat="1">
      <c r="A36" s="42"/>
      <c r="B36" s="42"/>
      <c r="C36" s="42"/>
      <c r="D36" s="42"/>
      <c r="E36" s="42"/>
      <c r="F36" s="62"/>
      <c r="G36" s="46"/>
      <c r="H36" s="46"/>
      <c r="I36" s="49"/>
      <c r="J36" s="44"/>
      <c r="K36" s="44"/>
      <c r="L36" s="44"/>
      <c r="M36" s="44"/>
      <c r="N36" s="44"/>
      <c r="O36" s="44"/>
      <c r="P36" s="78"/>
      <c r="Q36" s="44"/>
    </row>
    <row r="37" spans="1:17" s="45" customFormat="1">
      <c r="A37" s="58" t="str">
        <f>$A$3</f>
        <v>MO</v>
      </c>
      <c r="B37" s="58">
        <f>COUNT(B$6:B36)+1</f>
        <v>7</v>
      </c>
      <c r="C37" s="58"/>
      <c r="D37" s="72" t="s">
        <v>41</v>
      </c>
      <c r="E37" s="58"/>
      <c r="F37" s="73"/>
      <c r="G37" s="59"/>
      <c r="H37" s="59"/>
      <c r="I37" s="49"/>
      <c r="J37" s="44"/>
      <c r="K37" s="44"/>
      <c r="L37" s="44"/>
      <c r="M37" s="44"/>
      <c r="N37" s="44"/>
      <c r="O37" s="44"/>
      <c r="P37" s="78"/>
      <c r="Q37" s="44"/>
    </row>
    <row r="38" spans="1:17" s="45" customFormat="1" ht="96" customHeight="1">
      <c r="A38" s="21"/>
      <c r="B38" s="21"/>
      <c r="C38" s="21"/>
      <c r="D38" s="21" t="s">
        <v>60</v>
      </c>
      <c r="E38" s="21"/>
      <c r="F38" s="53"/>
      <c r="G38" s="51"/>
      <c r="H38" s="51"/>
      <c r="I38" s="49"/>
      <c r="J38" s="44"/>
      <c r="K38" s="44"/>
      <c r="L38" s="44"/>
      <c r="M38" s="44"/>
      <c r="N38" s="44"/>
      <c r="O38" s="44"/>
      <c r="P38" s="78"/>
      <c r="Q38" s="44"/>
    </row>
    <row r="39" spans="1:17" s="45" customFormat="1" ht="12.75" customHeight="1">
      <c r="A39" s="21"/>
      <c r="B39" s="21"/>
      <c r="C39" s="21"/>
      <c r="D39" s="21" t="s">
        <v>59</v>
      </c>
      <c r="E39" s="21"/>
      <c r="F39" s="53"/>
      <c r="G39" s="51"/>
      <c r="H39" s="51"/>
      <c r="I39" s="49"/>
      <c r="J39" s="44"/>
      <c r="K39" s="44"/>
      <c r="L39" s="44"/>
      <c r="M39" s="44"/>
      <c r="N39" s="44"/>
      <c r="O39" s="44"/>
      <c r="P39" s="78"/>
      <c r="Q39" s="44"/>
    </row>
    <row r="40" spans="1:17" s="45" customFormat="1">
      <c r="A40" s="42"/>
      <c r="B40" s="42"/>
      <c r="C40" s="42">
        <v>1</v>
      </c>
      <c r="D40" s="42" t="s">
        <v>14</v>
      </c>
      <c r="E40" s="42" t="s">
        <v>6</v>
      </c>
      <c r="F40" s="62">
        <v>7</v>
      </c>
      <c r="G40" s="46"/>
      <c r="H40" s="46">
        <f>F40*G40</f>
        <v>0</v>
      </c>
      <c r="I40" s="49"/>
      <c r="J40" s="44"/>
      <c r="K40" s="44"/>
      <c r="L40" s="44"/>
      <c r="M40" s="44"/>
      <c r="N40" s="44"/>
      <c r="O40" s="44"/>
      <c r="P40" s="78"/>
      <c r="Q40" s="44"/>
    </row>
    <row r="42" spans="1:17" s="45" customFormat="1">
      <c r="A42" s="58" t="str">
        <f>$A$3</f>
        <v>MO</v>
      </c>
      <c r="B42" s="58">
        <f>COUNT(B$6:B41)+1</f>
        <v>8</v>
      </c>
      <c r="C42" s="58"/>
      <c r="D42" s="72" t="s">
        <v>38</v>
      </c>
      <c r="E42" s="58"/>
      <c r="F42" s="73"/>
      <c r="G42" s="59"/>
      <c r="H42" s="59"/>
      <c r="I42" s="49"/>
      <c r="J42" s="44"/>
      <c r="K42" s="44"/>
      <c r="L42" s="44"/>
      <c r="M42" s="44"/>
      <c r="N42" s="44"/>
      <c r="O42" s="92"/>
      <c r="P42" s="91"/>
      <c r="Q42" s="92"/>
    </row>
    <row r="43" spans="1:17" s="45" customFormat="1" ht="114.75" customHeight="1">
      <c r="A43" s="21"/>
      <c r="B43" s="21"/>
      <c r="C43" s="21"/>
      <c r="D43" s="21" t="s">
        <v>68</v>
      </c>
      <c r="E43" s="21"/>
      <c r="F43" s="53"/>
      <c r="G43" s="51"/>
      <c r="H43" s="51"/>
      <c r="I43" s="49"/>
      <c r="J43" s="44"/>
      <c r="K43" s="44"/>
      <c r="L43" s="44"/>
      <c r="M43" s="44"/>
      <c r="N43" s="44"/>
      <c r="O43" s="92"/>
      <c r="P43" s="91"/>
      <c r="Q43" s="92"/>
    </row>
    <row r="44" spans="1:17" s="45" customFormat="1" ht="12.75" customHeight="1">
      <c r="A44" s="21"/>
      <c r="B44" s="21"/>
      <c r="C44" s="21"/>
      <c r="D44" s="21" t="s">
        <v>61</v>
      </c>
      <c r="E44" s="21"/>
      <c r="F44" s="53"/>
      <c r="G44" s="51"/>
      <c r="H44" s="51"/>
      <c r="I44" s="49"/>
      <c r="J44" s="44"/>
      <c r="K44" s="44"/>
      <c r="L44" s="44"/>
      <c r="M44" s="44"/>
      <c r="N44" s="44"/>
      <c r="O44" s="92"/>
      <c r="P44" s="91"/>
      <c r="Q44" s="92"/>
    </row>
    <row r="45" spans="1:17" s="45" customFormat="1">
      <c r="A45" s="42"/>
      <c r="B45" s="42"/>
      <c r="C45" s="42">
        <v>1</v>
      </c>
      <c r="D45" s="42" t="s">
        <v>14</v>
      </c>
      <c r="E45" s="42" t="s">
        <v>6</v>
      </c>
      <c r="F45" s="62">
        <v>7</v>
      </c>
      <c r="G45" s="46"/>
      <c r="H45" s="46">
        <f>F45*G45</f>
        <v>0</v>
      </c>
      <c r="I45" s="49"/>
      <c r="J45" s="44"/>
      <c r="K45" s="44"/>
      <c r="L45" s="44"/>
      <c r="M45" s="47"/>
      <c r="N45" s="44"/>
      <c r="O45" s="44"/>
      <c r="P45" s="78"/>
      <c r="Q45" s="44"/>
    </row>
    <row r="46" spans="1:17" s="45" customFormat="1">
      <c r="A46" s="58" t="str">
        <f>$A$3</f>
        <v>MO</v>
      </c>
      <c r="B46" s="58">
        <f>COUNT(B$6:B45)+1</f>
        <v>9</v>
      </c>
      <c r="C46" s="58"/>
      <c r="D46" s="58" t="s">
        <v>37</v>
      </c>
      <c r="E46" s="58"/>
      <c r="F46" s="73"/>
      <c r="G46" s="59"/>
      <c r="H46" s="59"/>
      <c r="I46" s="49"/>
      <c r="J46" s="47"/>
      <c r="K46" s="47"/>
      <c r="L46" s="47"/>
      <c r="M46" s="44"/>
      <c r="N46" s="44"/>
      <c r="O46" s="92"/>
      <c r="P46" s="91"/>
      <c r="Q46" s="92"/>
    </row>
    <row r="47" spans="1:17" s="45" customFormat="1" ht="175.5" customHeight="1">
      <c r="A47" s="21"/>
      <c r="B47" s="21"/>
      <c r="C47" s="21"/>
      <c r="D47" s="21" t="s">
        <v>69</v>
      </c>
      <c r="E47" s="21"/>
      <c r="F47" s="53"/>
      <c r="G47" s="51"/>
      <c r="H47" s="51"/>
      <c r="I47" s="49"/>
      <c r="J47" s="47"/>
      <c r="K47" s="47"/>
      <c r="L47" s="47"/>
      <c r="M47" s="44"/>
      <c r="N47" s="44"/>
      <c r="O47" s="92"/>
      <c r="P47" s="91"/>
      <c r="Q47" s="92"/>
    </row>
    <row r="48" spans="1:17" s="45" customFormat="1" ht="12.75" customHeight="1">
      <c r="A48" s="21"/>
      <c r="B48" s="21"/>
      <c r="C48" s="21"/>
      <c r="D48" s="21" t="s">
        <v>62</v>
      </c>
      <c r="E48" s="21"/>
      <c r="F48" s="53"/>
      <c r="G48" s="51"/>
      <c r="H48" s="51"/>
      <c r="I48" s="49"/>
      <c r="J48" s="47"/>
      <c r="K48" s="47"/>
      <c r="L48" s="47"/>
      <c r="M48" s="44"/>
      <c r="N48" s="44"/>
      <c r="O48" s="92"/>
      <c r="P48" s="91"/>
      <c r="Q48" s="92"/>
    </row>
    <row r="49" spans="1:17" s="45" customFormat="1">
      <c r="A49" s="42"/>
      <c r="B49" s="42"/>
      <c r="C49" s="42">
        <v>1</v>
      </c>
      <c r="D49" s="42" t="s">
        <v>15</v>
      </c>
      <c r="E49" s="42" t="s">
        <v>6</v>
      </c>
      <c r="F49" s="62">
        <v>7</v>
      </c>
      <c r="G49" s="46"/>
      <c r="H49" s="46">
        <f>F49*G49</f>
        <v>0</v>
      </c>
      <c r="I49" s="49"/>
      <c r="J49" s="47"/>
      <c r="K49" s="47"/>
      <c r="L49" s="47"/>
      <c r="M49" s="44"/>
      <c r="N49" s="44"/>
      <c r="O49" s="44"/>
      <c r="P49" s="78"/>
      <c r="Q49" s="44"/>
    </row>
    <row r="50" spans="1:17" s="45" customFormat="1">
      <c r="A50" s="42"/>
      <c r="B50" s="42"/>
      <c r="C50" s="42"/>
      <c r="D50" s="42"/>
      <c r="E50" s="42"/>
      <c r="F50" s="62"/>
      <c r="G50" s="46"/>
      <c r="H50" s="46"/>
      <c r="I50" s="49"/>
      <c r="J50" s="47"/>
      <c r="K50" s="47"/>
      <c r="L50" s="47"/>
      <c r="M50" s="44"/>
      <c r="N50" s="44"/>
      <c r="O50" s="44"/>
      <c r="P50" s="78"/>
      <c r="Q50" s="44"/>
    </row>
    <row r="51" spans="1:17" s="45" customFormat="1">
      <c r="A51" s="58" t="str">
        <f>$A$3</f>
        <v>MO</v>
      </c>
      <c r="B51" s="58">
        <f>COUNT(B$6:B50)+1</f>
        <v>10</v>
      </c>
      <c r="C51" s="58"/>
      <c r="D51" s="72" t="s">
        <v>22</v>
      </c>
      <c r="E51" s="58"/>
      <c r="F51" s="73"/>
      <c r="G51" s="59"/>
      <c r="H51" s="59"/>
      <c r="I51" s="49"/>
      <c r="J51" s="47"/>
      <c r="K51" s="47"/>
      <c r="L51" s="47"/>
      <c r="M51" s="44"/>
      <c r="N51" s="44"/>
      <c r="O51" s="92"/>
      <c r="P51" s="91"/>
      <c r="Q51" s="92"/>
    </row>
    <row r="52" spans="1:17" s="45" customFormat="1" ht="249" customHeight="1">
      <c r="A52" s="21"/>
      <c r="B52" s="21"/>
      <c r="C52" s="21"/>
      <c r="D52" s="21" t="s">
        <v>46</v>
      </c>
      <c r="E52" s="21"/>
      <c r="F52" s="53"/>
      <c r="G52" s="51"/>
      <c r="H52" s="51"/>
      <c r="I52" s="49"/>
      <c r="J52" s="47"/>
      <c r="K52" s="47"/>
      <c r="L52" s="47"/>
      <c r="M52" s="44"/>
      <c r="N52" s="44"/>
      <c r="O52" s="92"/>
      <c r="P52" s="91"/>
      <c r="Q52" s="92"/>
    </row>
    <row r="53" spans="1:17" s="45" customFormat="1">
      <c r="A53" s="42"/>
      <c r="B53" s="42"/>
      <c r="C53" s="42">
        <v>1</v>
      </c>
      <c r="D53" s="42" t="s">
        <v>15</v>
      </c>
      <c r="E53" s="42" t="s">
        <v>6</v>
      </c>
      <c r="F53" s="62">
        <v>2</v>
      </c>
      <c r="G53" s="46"/>
      <c r="H53" s="46">
        <f>F53*G53</f>
        <v>0</v>
      </c>
      <c r="I53" s="49"/>
      <c r="J53" s="47"/>
      <c r="K53" s="47"/>
      <c r="L53" s="47"/>
      <c r="M53" s="44"/>
      <c r="N53" s="44"/>
      <c r="O53" s="44"/>
      <c r="P53" s="78"/>
      <c r="Q53" s="44"/>
    </row>
    <row r="54" spans="1:17" s="45" customFormat="1">
      <c r="A54" s="42"/>
      <c r="B54" s="42"/>
      <c r="F54" s="52"/>
      <c r="I54" s="49"/>
      <c r="J54" s="47"/>
      <c r="K54" s="47"/>
      <c r="L54" s="47"/>
      <c r="M54" s="44"/>
      <c r="N54" s="44"/>
      <c r="O54" s="44"/>
      <c r="P54" s="78"/>
      <c r="Q54" s="44"/>
    </row>
    <row r="55" spans="1:17" s="77" customFormat="1" ht="15">
      <c r="A55" s="69"/>
      <c r="B55" s="69"/>
      <c r="C55" s="69"/>
      <c r="D55" s="63" t="s">
        <v>26</v>
      </c>
      <c r="E55" s="69"/>
      <c r="F55" s="70"/>
      <c r="G55" s="71"/>
      <c r="H55" s="71"/>
      <c r="I55" s="20"/>
      <c r="J55" s="104"/>
      <c r="K55" s="104"/>
      <c r="L55" s="104"/>
      <c r="M55" s="17"/>
      <c r="N55" s="17"/>
      <c r="O55" s="17"/>
      <c r="P55" s="90"/>
      <c r="Q55" s="17"/>
    </row>
    <row r="56" spans="1:17" s="77" customFormat="1">
      <c r="A56" s="43"/>
      <c r="B56" s="43"/>
      <c r="C56" s="43"/>
      <c r="D56" s="43"/>
      <c r="E56" s="43"/>
      <c r="F56" s="68"/>
      <c r="G56" s="55"/>
      <c r="H56" s="55"/>
      <c r="I56" s="20"/>
      <c r="J56" s="104" t="s">
        <v>28</v>
      </c>
      <c r="K56" s="104"/>
      <c r="L56" s="104"/>
      <c r="M56" s="17"/>
      <c r="N56" s="17"/>
      <c r="O56" s="17"/>
      <c r="P56" s="90"/>
      <c r="Q56" s="17"/>
    </row>
    <row r="57" spans="1:17" s="45" customFormat="1">
      <c r="A57" s="58" t="str">
        <f>$A$3</f>
        <v>MO</v>
      </c>
      <c r="B57" s="58">
        <f>COUNT(B$6:B55)+1</f>
        <v>11</v>
      </c>
      <c r="C57" s="58"/>
      <c r="D57" s="72" t="s">
        <v>19</v>
      </c>
      <c r="E57" s="58"/>
      <c r="F57" s="73"/>
      <c r="G57" s="59"/>
      <c r="H57" s="59"/>
      <c r="I57" s="49"/>
      <c r="J57" s="47"/>
      <c r="K57" s="47"/>
      <c r="L57" s="47"/>
      <c r="M57" s="44"/>
      <c r="N57" s="44"/>
      <c r="O57" s="92"/>
      <c r="P57" s="91"/>
      <c r="Q57" s="92"/>
    </row>
    <row r="58" spans="1:17" s="45" customFormat="1" ht="150" customHeight="1">
      <c r="A58" s="21"/>
      <c r="B58" s="21"/>
      <c r="C58" s="21"/>
      <c r="D58" s="21" t="s">
        <v>70</v>
      </c>
      <c r="E58" s="21"/>
      <c r="F58" s="53"/>
      <c r="G58" s="51"/>
      <c r="H58" s="51"/>
      <c r="I58" s="49"/>
      <c r="J58" s="47"/>
      <c r="K58" s="47"/>
      <c r="L58" s="47"/>
      <c r="M58" s="44"/>
      <c r="N58" s="44"/>
      <c r="O58" s="92"/>
      <c r="P58" s="91"/>
      <c r="Q58" s="92"/>
    </row>
    <row r="59" spans="1:17" s="45" customFormat="1" ht="12.75" customHeight="1">
      <c r="A59" s="21"/>
      <c r="B59" s="21"/>
      <c r="C59" s="21"/>
      <c r="D59" s="21" t="s">
        <v>63</v>
      </c>
      <c r="E59" s="21"/>
      <c r="F59" s="53"/>
      <c r="G59" s="51"/>
      <c r="H59" s="51"/>
      <c r="I59" s="49"/>
      <c r="J59" s="47"/>
      <c r="K59" s="47"/>
      <c r="L59" s="47"/>
      <c r="M59" s="44"/>
      <c r="N59" s="44"/>
      <c r="O59" s="92"/>
      <c r="P59" s="91"/>
      <c r="Q59" s="92"/>
    </row>
    <row r="60" spans="1:17" s="45" customFormat="1">
      <c r="A60" s="42"/>
      <c r="B60" s="42"/>
      <c r="C60" s="42">
        <v>1</v>
      </c>
      <c r="D60" s="42" t="s">
        <v>15</v>
      </c>
      <c r="E60" s="42" t="s">
        <v>6</v>
      </c>
      <c r="F60" s="62">
        <v>2</v>
      </c>
      <c r="G60" s="46"/>
      <c r="H60" s="46">
        <f>F60*G60</f>
        <v>0</v>
      </c>
      <c r="I60" s="49"/>
      <c r="J60" s="47"/>
      <c r="K60" s="47"/>
      <c r="L60" s="47"/>
      <c r="M60" s="44"/>
      <c r="N60" s="44"/>
      <c r="O60" s="44"/>
      <c r="P60" s="78"/>
      <c r="Q60" s="44"/>
    </row>
    <row r="61" spans="1:17" s="45" customFormat="1">
      <c r="A61" s="42"/>
      <c r="B61" s="42"/>
      <c r="C61" s="42"/>
      <c r="D61" s="42"/>
      <c r="E61" s="42"/>
      <c r="F61" s="62"/>
      <c r="G61" s="46"/>
      <c r="H61" s="46"/>
      <c r="I61" s="49"/>
      <c r="J61" s="47"/>
      <c r="K61" s="47"/>
      <c r="L61" s="47"/>
      <c r="M61" s="44"/>
      <c r="N61" s="44"/>
      <c r="O61" s="44"/>
      <c r="P61" s="78"/>
      <c r="Q61" s="44"/>
    </row>
    <row r="62" spans="1:17" s="45" customFormat="1">
      <c r="A62" s="58" t="str">
        <f>$A$3</f>
        <v>MO</v>
      </c>
      <c r="B62" s="58">
        <f>COUNT(B$6:B61)+1</f>
        <v>12</v>
      </c>
      <c r="C62" s="58"/>
      <c r="D62" s="72" t="s">
        <v>16</v>
      </c>
      <c r="E62" s="58"/>
      <c r="F62" s="73"/>
      <c r="G62" s="59"/>
      <c r="H62" s="59"/>
      <c r="I62" s="49"/>
      <c r="J62" s="47"/>
      <c r="K62" s="47"/>
      <c r="L62" s="47"/>
      <c r="M62" s="44"/>
      <c r="N62" s="44"/>
      <c r="O62" s="44"/>
      <c r="P62" s="78"/>
      <c r="Q62" s="44"/>
    </row>
    <row r="63" spans="1:17" s="45" customFormat="1" ht="94.15" customHeight="1">
      <c r="A63" s="21"/>
      <c r="B63" s="21"/>
      <c r="C63" s="21"/>
      <c r="D63" s="21" t="s">
        <v>71</v>
      </c>
      <c r="E63" s="21"/>
      <c r="F63" s="53"/>
      <c r="G63" s="51"/>
      <c r="H63" s="51"/>
      <c r="I63" s="49"/>
      <c r="J63" s="47"/>
      <c r="K63" s="47"/>
      <c r="L63" s="47"/>
      <c r="M63" s="44"/>
      <c r="N63" s="44"/>
      <c r="O63" s="44"/>
      <c r="P63" s="78"/>
      <c r="Q63" s="44"/>
    </row>
    <row r="64" spans="1:17" s="45" customFormat="1">
      <c r="A64" s="42"/>
      <c r="B64" s="42"/>
      <c r="C64" s="42">
        <v>1</v>
      </c>
      <c r="D64" s="42" t="s">
        <v>15</v>
      </c>
      <c r="E64" s="42" t="s">
        <v>6</v>
      </c>
      <c r="F64" s="62">
        <v>23</v>
      </c>
      <c r="G64" s="46"/>
      <c r="H64" s="46">
        <f>F64*G64</f>
        <v>0</v>
      </c>
      <c r="I64" s="49"/>
      <c r="J64" s="47"/>
      <c r="K64" s="47"/>
      <c r="L64" s="47"/>
      <c r="M64" s="44"/>
      <c r="N64" s="44"/>
      <c r="O64" s="44"/>
      <c r="P64" s="78"/>
      <c r="Q64" s="44"/>
    </row>
    <row r="65" spans="1:17" s="45" customFormat="1">
      <c r="A65" s="42"/>
      <c r="B65" s="42"/>
      <c r="C65" s="42"/>
      <c r="D65" s="42"/>
      <c r="E65" s="42"/>
      <c r="F65" s="62"/>
      <c r="G65" s="46"/>
      <c r="H65" s="46"/>
      <c r="I65" s="49"/>
      <c r="J65" s="47"/>
      <c r="K65" s="47"/>
      <c r="L65" s="47"/>
      <c r="M65" s="44"/>
      <c r="N65" s="44"/>
      <c r="O65" s="44"/>
      <c r="P65" s="78"/>
      <c r="Q65" s="44"/>
    </row>
    <row r="66" spans="1:17" s="45" customFormat="1">
      <c r="A66" s="58" t="str">
        <f>$A$3</f>
        <v>MO</v>
      </c>
      <c r="B66" s="58">
        <f>COUNT(B$6:B65)+1</f>
        <v>13</v>
      </c>
      <c r="C66" s="58"/>
      <c r="D66" s="72" t="s">
        <v>21</v>
      </c>
      <c r="E66" s="58"/>
      <c r="F66" s="73"/>
      <c r="G66" s="59"/>
      <c r="H66" s="59"/>
      <c r="I66" s="49"/>
      <c r="J66" s="47"/>
      <c r="K66" s="47"/>
      <c r="L66" s="47"/>
      <c r="M66" s="44"/>
      <c r="N66" s="44"/>
      <c r="O66" s="44"/>
      <c r="P66" s="78"/>
      <c r="Q66" s="44"/>
    </row>
    <row r="67" spans="1:17" s="45" customFormat="1" ht="92.25" customHeight="1">
      <c r="A67" s="21"/>
      <c r="B67" s="21"/>
      <c r="C67" s="21"/>
      <c r="D67" s="21" t="s">
        <v>72</v>
      </c>
      <c r="E67" s="21"/>
      <c r="F67" s="53"/>
      <c r="G67" s="51"/>
      <c r="H67" s="51"/>
      <c r="I67" s="49"/>
      <c r="J67" s="47"/>
      <c r="K67" s="47"/>
      <c r="L67" s="47"/>
      <c r="M67" s="44"/>
      <c r="N67" s="44"/>
      <c r="O67" s="44"/>
      <c r="P67" s="78"/>
      <c r="Q67" s="44"/>
    </row>
    <row r="68" spans="1:17" s="45" customFormat="1" ht="25.5" customHeight="1">
      <c r="A68" s="21"/>
      <c r="B68" s="21"/>
      <c r="C68" s="21"/>
      <c r="D68" s="21" t="s">
        <v>64</v>
      </c>
      <c r="E68" s="21"/>
      <c r="F68" s="53"/>
      <c r="G68" s="51"/>
      <c r="H68" s="51"/>
      <c r="I68" s="49"/>
      <c r="J68" s="47"/>
      <c r="K68" s="47"/>
      <c r="L68" s="47"/>
      <c r="M68" s="44"/>
      <c r="N68" s="44"/>
      <c r="O68" s="44"/>
      <c r="P68" s="78"/>
      <c r="Q68" s="44"/>
    </row>
    <row r="69" spans="1:17" s="45" customFormat="1">
      <c r="A69" s="42"/>
      <c r="B69" s="42"/>
      <c r="C69" s="42">
        <v>1</v>
      </c>
      <c r="D69" s="42" t="s">
        <v>15</v>
      </c>
      <c r="E69" s="42" t="s">
        <v>6</v>
      </c>
      <c r="F69" s="62">
        <v>8</v>
      </c>
      <c r="G69" s="46"/>
      <c r="H69" s="46">
        <f>F69*G69</f>
        <v>0</v>
      </c>
      <c r="I69" s="49"/>
      <c r="J69" s="47"/>
      <c r="K69" s="47"/>
      <c r="L69" s="47"/>
      <c r="M69" s="44"/>
      <c r="N69" s="44"/>
      <c r="O69" s="44"/>
      <c r="P69" s="78"/>
      <c r="Q69" s="44"/>
    </row>
    <row r="70" spans="1:17" s="45" customFormat="1">
      <c r="A70" s="42"/>
      <c r="B70" s="42"/>
      <c r="C70" s="42"/>
      <c r="D70" s="42"/>
      <c r="E70" s="42"/>
      <c r="F70" s="62"/>
      <c r="G70" s="46"/>
      <c r="H70" s="46"/>
      <c r="I70" s="49"/>
      <c r="J70" s="47"/>
      <c r="K70" s="47"/>
      <c r="L70" s="47"/>
      <c r="M70" s="44"/>
      <c r="N70" s="44"/>
      <c r="O70" s="44"/>
      <c r="P70" s="78"/>
      <c r="Q70" s="44"/>
    </row>
    <row r="71" spans="1:17" ht="15">
      <c r="A71" s="64"/>
      <c r="B71" s="64"/>
      <c r="C71" s="64"/>
      <c r="D71" s="63" t="s">
        <v>18</v>
      </c>
      <c r="E71" s="64"/>
      <c r="F71" s="65"/>
      <c r="G71" s="66"/>
      <c r="H71" s="66"/>
      <c r="I71" s="105"/>
      <c r="J71" s="3"/>
      <c r="K71" s="3"/>
      <c r="L71" s="3"/>
      <c r="O71" s="17"/>
      <c r="P71" s="90"/>
      <c r="Q71" s="17"/>
    </row>
    <row r="72" spans="1:17">
      <c r="A72" s="42"/>
      <c r="B72" s="42"/>
      <c r="C72" s="42"/>
      <c r="D72" s="42"/>
      <c r="E72" s="42"/>
      <c r="F72" s="62"/>
      <c r="G72" s="46"/>
      <c r="H72" s="46"/>
      <c r="I72" s="105"/>
      <c r="J72" s="3"/>
      <c r="K72" s="3"/>
      <c r="L72" s="3"/>
      <c r="O72" s="17"/>
      <c r="P72" s="90"/>
      <c r="Q72" s="17"/>
    </row>
    <row r="73" spans="1:17" s="45" customFormat="1">
      <c r="A73" s="58" t="str">
        <f>$A$3</f>
        <v>MO</v>
      </c>
      <c r="B73" s="58">
        <f>COUNT(B$6:B72)+1</f>
        <v>14</v>
      </c>
      <c r="C73" s="58"/>
      <c r="D73" s="72" t="s">
        <v>29</v>
      </c>
      <c r="E73" s="58"/>
      <c r="F73" s="73"/>
      <c r="G73" s="59"/>
      <c r="H73" s="59"/>
      <c r="I73" s="105"/>
      <c r="J73" s="44"/>
      <c r="K73" s="44"/>
      <c r="L73" s="44"/>
      <c r="M73" s="44"/>
      <c r="N73" s="44"/>
      <c r="O73" s="47"/>
      <c r="P73" s="50"/>
      <c r="Q73" s="47"/>
    </row>
    <row r="74" spans="1:17" s="45" customFormat="1" ht="189.6" customHeight="1">
      <c r="A74" s="21"/>
      <c r="B74" s="21"/>
      <c r="C74" s="21"/>
      <c r="D74" s="21" t="s">
        <v>33</v>
      </c>
      <c r="E74" s="21"/>
      <c r="F74" s="53"/>
      <c r="G74" s="51"/>
      <c r="H74" s="51"/>
      <c r="I74" s="105"/>
      <c r="J74" s="44"/>
      <c r="K74" s="44"/>
      <c r="L74" s="44"/>
      <c r="M74" s="44"/>
      <c r="N74" s="44"/>
      <c r="O74" s="47"/>
      <c r="P74" s="50"/>
      <c r="Q74" s="47"/>
    </row>
    <row r="75" spans="1:17" s="45" customFormat="1">
      <c r="A75" s="42"/>
      <c r="B75" s="42"/>
      <c r="C75" s="42">
        <v>1</v>
      </c>
      <c r="D75" s="42" t="s">
        <v>15</v>
      </c>
      <c r="E75" s="42" t="s">
        <v>6</v>
      </c>
      <c r="F75" s="62">
        <v>3</v>
      </c>
      <c r="G75" s="46"/>
      <c r="H75" s="46">
        <f>F75*G75</f>
        <v>0</v>
      </c>
      <c r="I75" s="105"/>
      <c r="J75" s="44"/>
      <c r="K75" s="44"/>
      <c r="L75" s="44"/>
      <c r="M75" s="44"/>
      <c r="N75" s="44"/>
      <c r="O75" s="47"/>
      <c r="P75" s="50"/>
      <c r="Q75" s="47"/>
    </row>
    <row r="76" spans="1:17" s="45" customFormat="1">
      <c r="A76" s="42"/>
      <c r="B76" s="42"/>
      <c r="C76" s="42"/>
      <c r="D76" s="42"/>
      <c r="E76" s="42"/>
      <c r="F76" s="62"/>
      <c r="G76" s="46"/>
      <c r="H76" s="46"/>
      <c r="I76" s="105"/>
      <c r="J76" s="44"/>
      <c r="K76" s="44"/>
      <c r="L76" s="44"/>
      <c r="M76" s="44"/>
      <c r="N76" s="44"/>
      <c r="O76" s="47"/>
      <c r="P76" s="50"/>
      <c r="Q76" s="47"/>
    </row>
    <row r="77" spans="1:17" s="45" customFormat="1" ht="12.6" customHeight="1">
      <c r="A77" s="58" t="str">
        <f>$A$3</f>
        <v>MO</v>
      </c>
      <c r="B77" s="58">
        <f>COUNT(B$6:B76)+1</f>
        <v>15</v>
      </c>
      <c r="C77" s="58"/>
      <c r="D77" s="72" t="s">
        <v>30</v>
      </c>
      <c r="E77" s="58"/>
      <c r="F77" s="73"/>
      <c r="G77" s="59"/>
      <c r="H77" s="59"/>
      <c r="I77" s="49"/>
      <c r="J77" s="44"/>
      <c r="K77" s="44"/>
      <c r="L77" s="44"/>
      <c r="M77" s="44"/>
      <c r="N77" s="44"/>
      <c r="O77" s="44"/>
      <c r="P77" s="78"/>
      <c r="Q77" s="44"/>
    </row>
    <row r="78" spans="1:17" s="45" customFormat="1" ht="112.5" customHeight="1">
      <c r="A78" s="21"/>
      <c r="B78" s="21"/>
      <c r="C78" s="21"/>
      <c r="D78" s="21" t="s">
        <v>65</v>
      </c>
      <c r="E78" s="48"/>
      <c r="F78" s="53"/>
      <c r="G78" s="51"/>
      <c r="H78" s="51"/>
      <c r="I78" s="49"/>
      <c r="J78" s="44"/>
      <c r="K78" s="44"/>
      <c r="L78" s="44"/>
      <c r="M78" s="44"/>
      <c r="N78" s="44"/>
      <c r="O78" s="44"/>
      <c r="P78" s="78"/>
      <c r="Q78" s="44"/>
    </row>
    <row r="79" spans="1:17" s="45" customFormat="1" ht="38.1" customHeight="1">
      <c r="A79" s="21"/>
      <c r="B79" s="21"/>
      <c r="C79" s="21"/>
      <c r="D79" s="21" t="s">
        <v>66</v>
      </c>
      <c r="E79" s="48"/>
      <c r="F79" s="53"/>
      <c r="G79" s="51"/>
      <c r="H79" s="51"/>
      <c r="I79" s="49"/>
      <c r="J79" s="44"/>
      <c r="K79" s="44"/>
      <c r="L79" s="44"/>
      <c r="M79" s="44"/>
      <c r="N79" s="44"/>
      <c r="O79" s="44"/>
      <c r="P79" s="78"/>
      <c r="Q79" s="44"/>
    </row>
    <row r="80" spans="1:17" s="45" customFormat="1">
      <c r="A80" s="42"/>
      <c r="B80" s="42"/>
      <c r="C80" s="42">
        <v>1</v>
      </c>
      <c r="D80" s="42" t="s">
        <v>15</v>
      </c>
      <c r="E80" s="42" t="s">
        <v>6</v>
      </c>
      <c r="F80" s="62">
        <v>8</v>
      </c>
      <c r="G80" s="46"/>
      <c r="H80" s="46">
        <f>F80*G80</f>
        <v>0</v>
      </c>
      <c r="I80" s="49"/>
      <c r="J80" s="44"/>
      <c r="K80" s="44"/>
      <c r="L80" s="44"/>
      <c r="M80" s="44"/>
      <c r="N80" s="44"/>
      <c r="O80" s="44"/>
      <c r="P80" s="78"/>
      <c r="Q80" s="44"/>
    </row>
    <row r="81" spans="1:17" s="45" customFormat="1">
      <c r="A81" s="42"/>
      <c r="B81" s="42"/>
      <c r="C81" s="42"/>
      <c r="D81" s="42"/>
      <c r="E81" s="54"/>
      <c r="F81" s="61"/>
      <c r="G81" s="46"/>
      <c r="H81" s="46"/>
      <c r="I81" s="49"/>
      <c r="J81" s="44"/>
      <c r="K81" s="44"/>
      <c r="L81" s="44"/>
      <c r="M81" s="44"/>
      <c r="N81" s="44"/>
      <c r="O81" s="44"/>
      <c r="P81" s="78"/>
      <c r="Q81" s="44"/>
    </row>
    <row r="82" spans="1:17" s="45" customFormat="1">
      <c r="A82" s="58" t="str">
        <f>$A$3</f>
        <v>MO</v>
      </c>
      <c r="B82" s="58">
        <f>COUNT(B$6:B81)+1</f>
        <v>16</v>
      </c>
      <c r="C82" s="58"/>
      <c r="D82" s="72" t="s">
        <v>23</v>
      </c>
      <c r="E82" s="58"/>
      <c r="F82" s="73"/>
      <c r="G82" s="59"/>
      <c r="H82" s="59"/>
      <c r="I82" s="49"/>
      <c r="J82" s="44"/>
      <c r="K82" s="44"/>
      <c r="L82" s="44"/>
      <c r="M82" s="44"/>
      <c r="N82" s="44"/>
      <c r="O82" s="44"/>
      <c r="P82" s="78"/>
      <c r="Q82" s="44"/>
    </row>
    <row r="83" spans="1:17" s="45" customFormat="1" ht="135.75" customHeight="1">
      <c r="A83" s="21"/>
      <c r="B83" s="21"/>
      <c r="C83" s="21"/>
      <c r="D83" s="21" t="s">
        <v>44</v>
      </c>
      <c r="E83" s="48"/>
      <c r="F83" s="53"/>
      <c r="G83" s="51"/>
      <c r="H83" s="51"/>
      <c r="I83" s="49"/>
      <c r="J83" s="44"/>
      <c r="K83" s="44"/>
      <c r="L83" s="44"/>
      <c r="M83" s="44"/>
      <c r="N83" s="44"/>
      <c r="O83" s="44"/>
      <c r="P83" s="78"/>
      <c r="Q83" s="44"/>
    </row>
    <row r="84" spans="1:17" s="45" customFormat="1">
      <c r="A84" s="42"/>
      <c r="B84" s="42"/>
      <c r="C84" s="42">
        <v>1</v>
      </c>
      <c r="D84" s="42" t="s">
        <v>15</v>
      </c>
      <c r="E84" s="42" t="s">
        <v>6</v>
      </c>
      <c r="F84" s="62">
        <v>2</v>
      </c>
      <c r="G84" s="46"/>
      <c r="H84" s="46">
        <f>F84*G84</f>
        <v>0</v>
      </c>
      <c r="I84" s="49"/>
      <c r="J84" s="44"/>
      <c r="K84" s="44"/>
      <c r="L84" s="44"/>
      <c r="M84" s="44"/>
      <c r="N84" s="44"/>
      <c r="O84" s="44"/>
      <c r="P84" s="78"/>
      <c r="Q84" s="44"/>
    </row>
    <row r="85" spans="1:17" s="45" customFormat="1">
      <c r="A85" s="42"/>
      <c r="B85" s="42"/>
      <c r="C85" s="42"/>
      <c r="D85" s="42"/>
      <c r="E85" s="42"/>
      <c r="F85" s="62"/>
      <c r="G85" s="46"/>
      <c r="H85" s="46"/>
      <c r="I85" s="49"/>
      <c r="J85" s="44"/>
      <c r="K85" s="44"/>
      <c r="L85" s="44"/>
      <c r="M85" s="44"/>
      <c r="N85" s="44"/>
      <c r="O85" s="44"/>
      <c r="P85" s="78"/>
      <c r="Q85" s="44"/>
    </row>
    <row r="86" spans="1:17" s="45" customFormat="1">
      <c r="A86" s="58" t="str">
        <f>$A$3</f>
        <v>MO</v>
      </c>
      <c r="B86" s="58">
        <f>COUNT(B$6:B85)+1</f>
        <v>17</v>
      </c>
      <c r="C86" s="58"/>
      <c r="D86" s="72" t="s">
        <v>27</v>
      </c>
      <c r="E86" s="58"/>
      <c r="F86" s="73"/>
      <c r="G86" s="59"/>
      <c r="H86" s="59"/>
      <c r="I86" s="49"/>
      <c r="J86" s="44"/>
      <c r="K86" s="44"/>
      <c r="L86" s="44"/>
      <c r="M86" s="44"/>
      <c r="N86" s="44"/>
      <c r="O86" s="44"/>
      <c r="P86" s="78"/>
      <c r="Q86" s="44"/>
    </row>
    <row r="87" spans="1:17" s="45" customFormat="1" ht="187.5" customHeight="1">
      <c r="A87" s="21"/>
      <c r="B87" s="21"/>
      <c r="C87" s="21"/>
      <c r="D87" s="21" t="s">
        <v>45</v>
      </c>
      <c r="E87" s="48"/>
      <c r="F87" s="53"/>
      <c r="G87" s="51"/>
      <c r="H87" s="51"/>
      <c r="I87" s="49"/>
      <c r="J87" s="44"/>
      <c r="K87" s="44"/>
      <c r="L87" s="44"/>
      <c r="M87" s="44"/>
      <c r="N87" s="44"/>
      <c r="O87" s="44"/>
      <c r="P87" s="78"/>
      <c r="Q87" s="44"/>
    </row>
    <row r="88" spans="1:17" s="45" customFormat="1">
      <c r="A88" s="42"/>
      <c r="B88" s="42"/>
      <c r="C88" s="42">
        <v>1</v>
      </c>
      <c r="D88" s="42" t="s">
        <v>25</v>
      </c>
      <c r="E88" s="42" t="s">
        <v>6</v>
      </c>
      <c r="F88" s="62">
        <v>0</v>
      </c>
      <c r="G88" s="46"/>
      <c r="H88" s="46">
        <f>F88*G88</f>
        <v>0</v>
      </c>
      <c r="I88" s="49"/>
      <c r="J88" s="44"/>
      <c r="K88" s="44"/>
      <c r="L88" s="44"/>
      <c r="M88" s="44"/>
      <c r="N88" s="44"/>
      <c r="O88" s="44"/>
      <c r="P88" s="78"/>
      <c r="Q88" s="44"/>
    </row>
    <row r="89" spans="1:17">
      <c r="F89" s="93"/>
    </row>
    <row r="90" spans="1:17">
      <c r="C90" s="42"/>
      <c r="D90" s="42"/>
      <c r="E90" s="42"/>
      <c r="F90" s="62"/>
      <c r="G90" s="46"/>
      <c r="H90" s="46"/>
    </row>
  </sheetData>
  <phoneticPr fontId="4" type="noConversion"/>
  <pageMargins left="0.59055118110236227" right="0.19685039370078741" top="0.39370078740157483" bottom="0.19685039370078741" header="0.19685039370078741" footer="0.19685039370078741"/>
  <pageSetup paperSize="9" orientation="portrait" horizontalDpi="1200" verticalDpi="1200" r:id="rId1"/>
  <rowBreaks count="3" manualBreakCount="3">
    <brk id="45" max="7" man="1"/>
    <brk id="61" max="7" man="1"/>
    <brk id="8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4</vt:i4>
      </vt:variant>
    </vt:vector>
  </HeadingPairs>
  <TitlesOfParts>
    <vt:vector size="6" baseType="lpstr">
      <vt:lpstr>REKAPITULACIJA</vt:lpstr>
      <vt:lpstr>MO_MEDICINSKA OPREMA</vt:lpstr>
      <vt:lpstr>'MO_MEDICINSKA OPREMA'!Področje_tiskanja</vt:lpstr>
      <vt:lpstr>REKAPITULACIJA!Področje_tiskanja</vt:lpstr>
      <vt:lpstr>'MO_MEDICINSKA OPREMA'!Print_Area</vt:lpstr>
      <vt:lpstr>REKAPITULACIJA!Print_Area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Boštjan Furlan</dc:creator>
  <cp:lastModifiedBy>Silva Jamsek</cp:lastModifiedBy>
  <cp:lastPrinted>2023-07-07T05:28:18Z</cp:lastPrinted>
  <dcterms:created xsi:type="dcterms:W3CDTF">2019-06-27T17:15:55Z</dcterms:created>
  <dcterms:modified xsi:type="dcterms:W3CDTF">2023-11-20T13:17:59Z</dcterms:modified>
</cp:coreProperties>
</file>